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35" windowHeight="5655" tabRatio="602" activeTab="0"/>
  </bookViews>
  <sheets>
    <sheet name="1.pielikums" sheetId="1" r:id="rId1"/>
  </sheets>
  <definedNames>
    <definedName name="_xlnm.Print_Area" localSheetId="0">'1.pielikums'!$A$1:$AV$32</definedName>
    <definedName name="_xlnm.Print_Titles" localSheetId="0">'1.pielikums'!$5:$6</definedName>
    <definedName name="Excel_BuiltIn__FilterDatabase_1">'1.pielikums'!#REF!</definedName>
    <definedName name="Excel_BuiltIn_Print_Titles_1">'1.pielikums'!$A$5:$IK$6</definedName>
  </definedNames>
  <calcPr fullCalcOnLoad="1"/>
</workbook>
</file>

<file path=xl/sharedStrings.xml><?xml version="1.0" encoding="utf-8"?>
<sst xmlns="http://schemas.openxmlformats.org/spreadsheetml/2006/main" count="126" uniqueCount="126">
  <si>
    <t xml:space="preserve">Klasifikācijas kods </t>
  </si>
  <si>
    <t>Rādītāju nosaukums</t>
  </si>
  <si>
    <t>I.</t>
  </si>
  <si>
    <t>KOPĀ IEŅĒMUMI</t>
  </si>
  <si>
    <t>II.</t>
  </si>
  <si>
    <t>KOPĀ IZDEVUMI</t>
  </si>
  <si>
    <t>01.000</t>
  </si>
  <si>
    <t>04.000</t>
  </si>
  <si>
    <t>05.000</t>
  </si>
  <si>
    <t>08.000</t>
  </si>
  <si>
    <t>09.000</t>
  </si>
  <si>
    <t>10.000</t>
  </si>
  <si>
    <t>Pārvalde</t>
  </si>
  <si>
    <t>Sabiedrisko attiecību un informācijas daļa</t>
  </si>
  <si>
    <t>Pašvaldību budžetu iekšējā valsts parāda darījumi</t>
  </si>
  <si>
    <t>01.111</t>
  </si>
  <si>
    <t>01.721</t>
  </si>
  <si>
    <t>01.320</t>
  </si>
  <si>
    <t>Pašvaldības policija</t>
  </si>
  <si>
    <t>03.110</t>
  </si>
  <si>
    <t>Dzimtsarakstu nodaļa</t>
  </si>
  <si>
    <t>03.130</t>
  </si>
  <si>
    <t>Būvvalde</t>
  </si>
  <si>
    <t>04.430</t>
  </si>
  <si>
    <t>Attīstības un plānošanas daļa</t>
  </si>
  <si>
    <t>04.912</t>
  </si>
  <si>
    <t>Pašvaldības teritoriju un mājokļu apsaimniekošana Ozolniekos</t>
  </si>
  <si>
    <t>Pašvaldības teritoriju un mājokļu apsaimniekošana Salgalē</t>
  </si>
  <si>
    <t>06.6111</t>
  </si>
  <si>
    <t>06.6112</t>
  </si>
  <si>
    <t>Kapu saimniecība</t>
  </si>
  <si>
    <t>06.612</t>
  </si>
  <si>
    <t>Sporta nodaļa</t>
  </si>
  <si>
    <t>08.111</t>
  </si>
  <si>
    <t>Sporta komplekss Mālzeme</t>
  </si>
  <si>
    <t>08.113</t>
  </si>
  <si>
    <t>Kultūras nodaļa</t>
  </si>
  <si>
    <t>08.201</t>
  </si>
  <si>
    <t>08.211</t>
  </si>
  <si>
    <t>Ozolnieku novada Centrālā bibliotēka</t>
  </si>
  <si>
    <t>Vainu bibliotēka</t>
  </si>
  <si>
    <t>08.212</t>
  </si>
  <si>
    <t>Ānes bibliotēka</t>
  </si>
  <si>
    <t>08.213</t>
  </si>
  <si>
    <t>Garozas bibliotēka</t>
  </si>
  <si>
    <t>08.215</t>
  </si>
  <si>
    <t>Ozolnieku Tautas nams</t>
  </si>
  <si>
    <t>08.231</t>
  </si>
  <si>
    <t>08.232</t>
  </si>
  <si>
    <t>Ānes kultūras nams</t>
  </si>
  <si>
    <t>PII Zīlīte</t>
  </si>
  <si>
    <t>09.111</t>
  </si>
  <si>
    <t>PII Bitīte</t>
  </si>
  <si>
    <t>09.112</t>
  </si>
  <si>
    <t>PII Saulīte</t>
  </si>
  <si>
    <t>09.113</t>
  </si>
  <si>
    <t>PII Pūcīte</t>
  </si>
  <si>
    <t>09.117</t>
  </si>
  <si>
    <t>Teteles PS</t>
  </si>
  <si>
    <t>09.211</t>
  </si>
  <si>
    <t>Ozolnieku VSK</t>
  </si>
  <si>
    <t>09.212</t>
  </si>
  <si>
    <t>Garozas PS</t>
  </si>
  <si>
    <t>09.214</t>
  </si>
  <si>
    <t>Salgales PS</t>
  </si>
  <si>
    <t>09.215</t>
  </si>
  <si>
    <t>Ozolnieku mūzikas skola</t>
  </si>
  <si>
    <t>09.511</t>
  </si>
  <si>
    <t>Salgales Mūzikas un mākslas skola</t>
  </si>
  <si>
    <t>09.512</t>
  </si>
  <si>
    <t>Ozolnieku sporta skola</t>
  </si>
  <si>
    <t>09.513</t>
  </si>
  <si>
    <t>Izglītības nodaļa</t>
  </si>
  <si>
    <t>09.815</t>
  </si>
  <si>
    <t>Jaunatnes lietu nodaļa</t>
  </si>
  <si>
    <t>09.819</t>
  </si>
  <si>
    <t>Pārējie izglītības pakalpojumi</t>
  </si>
  <si>
    <t>09.821</t>
  </si>
  <si>
    <t>SAC Zemgale</t>
  </si>
  <si>
    <t>10.201</t>
  </si>
  <si>
    <t>Bāriņtiesa</t>
  </si>
  <si>
    <t>10.400</t>
  </si>
  <si>
    <t>Atbalsts bezdarba gadījumā</t>
  </si>
  <si>
    <t>10.500</t>
  </si>
  <si>
    <t>Sociālais dienests</t>
  </si>
  <si>
    <t>10.911</t>
  </si>
  <si>
    <t>Mājas aprūpe</t>
  </si>
  <si>
    <t>10.912</t>
  </si>
  <si>
    <t>Norēķini par citu pašvaldību sniegtajiem sociālās palīdzības pakalpojumiem</t>
  </si>
  <si>
    <t>10.921</t>
  </si>
  <si>
    <t>Sagatavotājs: Finanšu un grāmatvedības daļas vadītāja D.Liepa</t>
  </si>
  <si>
    <t>Tālrunis 66047879</t>
  </si>
  <si>
    <t>E-pasts  daiga.liepa@ozolnieki.lv</t>
  </si>
  <si>
    <t>3.pielikums</t>
  </si>
  <si>
    <t>Ienākuma nodokļi</t>
  </si>
  <si>
    <t>Īpašuma nodokļi</t>
  </si>
  <si>
    <t>Nodokļi par pakalpojumiem un precēm</t>
  </si>
  <si>
    <t>Ieņēmumi no uzņēmējdarbības</t>
  </si>
  <si>
    <t>Naudas sodi un sankcijas</t>
  </si>
  <si>
    <t>Valsts (pašvaldību) nodevas</t>
  </si>
  <si>
    <t>12.000</t>
  </si>
  <si>
    <t>Pārējie nenodokļu ieņēmumi</t>
  </si>
  <si>
    <t>13.000</t>
  </si>
  <si>
    <t>Ieņēmumi no pašvaldības īpašuma pārdošanas</t>
  </si>
  <si>
    <t>17.000</t>
  </si>
  <si>
    <t xml:space="preserve">No valsts budžeta daļāji finansēto atvasināto </t>
  </si>
  <si>
    <t>Valsts budžeta transferti</t>
  </si>
  <si>
    <t>18.000</t>
  </si>
  <si>
    <t>19.000</t>
  </si>
  <si>
    <t>Pašvaldību budžetu transferti</t>
  </si>
  <si>
    <t>21.000</t>
  </si>
  <si>
    <t>Iestādes ieņēmumi</t>
  </si>
  <si>
    <t>Atlīdzība</t>
  </si>
  <si>
    <t>Preces un pakalpojumi</t>
  </si>
  <si>
    <t>Subsīdijas un dotācijas</t>
  </si>
  <si>
    <t>Procentu izdevumi</t>
  </si>
  <si>
    <t>Pamatkapitāla veidošana</t>
  </si>
  <si>
    <t>Sociālie pabalsti</t>
  </si>
  <si>
    <t>Transferti</t>
  </si>
  <si>
    <t>FINANSĒŠANA (VK aizdevums)</t>
  </si>
  <si>
    <t>Pamatbudžeta kopsavilkums</t>
  </si>
  <si>
    <t>Vēlēšanu izdevumi</t>
  </si>
  <si>
    <t>Domes priekšsēdētājs A.Ozoliņš</t>
  </si>
  <si>
    <t>Saistošie noteikumi</t>
  </si>
  <si>
    <t>Ozolnieku novada pašvaldības budžets 2021.gadam</t>
  </si>
  <si>
    <t>Ozolnieku novada pašvaldības 2021.gada pamatbudžeta ieņēmumu un izdevumu plāns atbilstoši ekonomiskās klasifikācijas kodiem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</si>
</sst>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&quot;Ls&quot;\ * #,##0.00_-;\-&quot;Ls&quot;\ * #,##0.00_-;_-&quot;Ls&quot;\ * &quot;-&quot;??_-;_-@_-"/>
    <numFmt numFmtId="182" formatCode="0\.0"/>
    <numFmt numFmtId="183" formatCode="&quot;Jā&quot;;&quot;Jā&quot;;&quot;Nē&quot;"/>
    <numFmt numFmtId="184" formatCode="&quot;Patiess&quot;;&quot;Patiess&quot;;&quot;Aplams&quot;"/>
    <numFmt numFmtId="185" formatCode="&quot;Ieslēgts&quot;;&quot;Ieslēgts&quot;;&quot;Izslēgts&quot;"/>
    <numFmt numFmtId="186" formatCode="[$€-2]\ #\ ##,000_);[Red]\([$€-2]\ #\ ##,000\)"/>
  </numFmts>
  <fonts count="46">
    <font>
      <sz val="10"/>
      <name val="Arial"/>
      <family val="2"/>
    </font>
    <font>
      <sz val="10"/>
      <name val="BaltHelvetica"/>
      <family val="0"/>
    </font>
    <font>
      <sz val="10"/>
      <name val="BaltGaramond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182" fontId="2" fillId="33" borderId="0" applyBorder="0" applyProtection="0">
      <alignment/>
    </xf>
    <xf numFmtId="175" fontId="0" fillId="0" borderId="0" applyFill="0" applyBorder="0" applyAlignment="0" applyProtection="0"/>
    <xf numFmtId="174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 vertical="center"/>
    </xf>
    <xf numFmtId="3" fontId="0" fillId="0" borderId="0" xfId="0" applyNumberFormat="1" applyAlignment="1">
      <alignment/>
    </xf>
    <xf numFmtId="3" fontId="5" fillId="34" borderId="10" xfId="0" applyNumberFormat="1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top" wrapText="1"/>
    </xf>
    <xf numFmtId="3" fontId="3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horizontal="right" vertical="center"/>
    </xf>
    <xf numFmtId="3" fontId="8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left" vertical="center" wrapText="1" inden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left" vertical="center" wrapText="1"/>
    </xf>
  </cellXfs>
  <cellStyles count="78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10" xfId="48"/>
    <cellStyle name="Normal 10 2" xfId="49"/>
    <cellStyle name="Normal 11" xfId="50"/>
    <cellStyle name="Normal 11 2" xfId="51"/>
    <cellStyle name="Normal 12" xfId="52"/>
    <cellStyle name="Normal 12 2" xfId="53"/>
    <cellStyle name="Normal 13" xfId="54"/>
    <cellStyle name="Normal 13 2" xfId="55"/>
    <cellStyle name="Normal 14" xfId="56"/>
    <cellStyle name="Normal 14 2" xfId="57"/>
    <cellStyle name="Normal 15" xfId="58"/>
    <cellStyle name="Normal 15 2" xfId="59"/>
    <cellStyle name="Normal 16" xfId="60"/>
    <cellStyle name="Normal 16 2" xfId="61"/>
    <cellStyle name="Normal 18" xfId="62"/>
    <cellStyle name="Normal 2" xfId="63"/>
    <cellStyle name="Normal 2 2" xfId="64"/>
    <cellStyle name="Normal 20" xfId="65"/>
    <cellStyle name="Normal 20 2" xfId="66"/>
    <cellStyle name="Normal 21" xfId="67"/>
    <cellStyle name="Normal 21 2" xfId="68"/>
    <cellStyle name="Normal 5" xfId="69"/>
    <cellStyle name="Normal 5 2" xfId="70"/>
    <cellStyle name="Normal 8" xfId="71"/>
    <cellStyle name="Normal 8 2" xfId="72"/>
    <cellStyle name="Normal 9" xfId="73"/>
    <cellStyle name="Normal 9 2" xfId="74"/>
    <cellStyle name="Normal_Pamatformas" xfId="75"/>
    <cellStyle name="Nosaukums" xfId="76"/>
    <cellStyle name="Parastais_FMLikp01_p05_221205_pap_afp_makp" xfId="77"/>
    <cellStyle name="Paskaidrojošs teksts" xfId="78"/>
    <cellStyle name="Pārbaudes šūna" xfId="79"/>
    <cellStyle name="Piezīme" xfId="80"/>
    <cellStyle name="Percent" xfId="81"/>
    <cellStyle name="Saistīta šūna" xfId="82"/>
    <cellStyle name="Slikts" xfId="83"/>
    <cellStyle name="Style 1" xfId="84"/>
    <cellStyle name="V?st." xfId="85"/>
    <cellStyle name="Currency" xfId="86"/>
    <cellStyle name="Currency [0]" xfId="87"/>
    <cellStyle name="Virsraksts 1" xfId="88"/>
    <cellStyle name="Virsraksts 2" xfId="89"/>
    <cellStyle name="Virsraksts 3" xfId="90"/>
    <cellStyle name="Virsraksts 4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32"/>
  <sheetViews>
    <sheetView showGridLines="0" tabSelected="1" zoomScaleSheetLayoutView="70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H39" sqref="AH39"/>
    </sheetView>
  </sheetViews>
  <sheetFormatPr defaultColWidth="9.140625" defaultRowHeight="12.75"/>
  <cols>
    <col min="1" max="1" width="11.00390625" style="6" customWidth="1"/>
    <col min="2" max="2" width="36.57421875" style="23" customWidth="1"/>
    <col min="3" max="3" width="23.28125" style="24" customWidth="1"/>
    <col min="4" max="4" width="11.28125" style="24" customWidth="1"/>
    <col min="5" max="6" width="12.140625" style="24" customWidth="1"/>
    <col min="7" max="7" width="11.7109375" style="24" customWidth="1"/>
    <col min="8" max="8" width="11.7109375" style="1" customWidth="1"/>
    <col min="9" max="9" width="12.00390625" style="1" customWidth="1"/>
    <col min="10" max="10" width="11.57421875" style="1" customWidth="1"/>
    <col min="11" max="11" width="11.421875" style="1" customWidth="1"/>
    <col min="12" max="12" width="14.421875" style="1" customWidth="1"/>
    <col min="13" max="13" width="14.57421875" style="1" customWidth="1"/>
    <col min="14" max="14" width="11.28125" style="1" customWidth="1"/>
    <col min="15" max="15" width="11.8515625" style="1" customWidth="1"/>
    <col min="16" max="16" width="11.57421875" style="1" customWidth="1"/>
    <col min="17" max="17" width="11.8515625" style="1" customWidth="1"/>
    <col min="18" max="19" width="11.421875" style="1" customWidth="1"/>
    <col min="20" max="24" width="0" style="1" hidden="1" customWidth="1"/>
    <col min="25" max="25" width="10.00390625" style="1" customWidth="1"/>
    <col min="26" max="26" width="10.57421875" style="1" customWidth="1"/>
    <col min="27" max="27" width="10.00390625" style="1" customWidth="1"/>
    <col min="28" max="28" width="10.57421875" style="1" customWidth="1"/>
    <col min="29" max="30" width="10.140625" style="1" customWidth="1"/>
    <col min="31" max="31" width="10.421875" style="1" customWidth="1"/>
    <col min="32" max="33" width="10.57421875" style="1" customWidth="1"/>
    <col min="34" max="34" width="10.28125" style="1" customWidth="1"/>
    <col min="35" max="35" width="10.57421875" style="1" customWidth="1"/>
    <col min="36" max="36" width="10.421875" style="1" customWidth="1"/>
    <col min="37" max="37" width="11.140625" style="1" customWidth="1"/>
    <col min="38" max="39" width="10.7109375" style="1" customWidth="1"/>
    <col min="40" max="40" width="10.28125" style="1" customWidth="1"/>
    <col min="41" max="42" width="10.421875" style="1" customWidth="1"/>
    <col min="43" max="43" width="10.28125" style="1" customWidth="1"/>
    <col min="44" max="44" width="10.57421875" style="1" customWidth="1"/>
    <col min="45" max="45" width="10.421875" style="1" customWidth="1"/>
    <col min="46" max="46" width="11.00390625" style="1" customWidth="1"/>
    <col min="47" max="47" width="11.140625" style="1" customWidth="1"/>
    <col min="48" max="48" width="13.421875" style="1" customWidth="1"/>
    <col min="49" max="246" width="9.140625" style="1" customWidth="1"/>
    <col min="247" max="16384" width="9.140625" style="7" customWidth="1"/>
  </cols>
  <sheetData>
    <row r="1" spans="1:10" ht="11.25" customHeight="1">
      <c r="A1" s="38" t="s">
        <v>93</v>
      </c>
      <c r="B1" s="38"/>
      <c r="C1" s="38"/>
      <c r="D1" s="38"/>
      <c r="E1" s="38"/>
      <c r="F1" s="38"/>
      <c r="G1" s="38"/>
      <c r="H1" s="38"/>
      <c r="I1" s="38"/>
      <c r="J1" s="38"/>
    </row>
    <row r="2" spans="2:10" ht="13.5" customHeight="1">
      <c r="B2" s="39" t="s">
        <v>123</v>
      </c>
      <c r="C2" s="39"/>
      <c r="D2" s="39"/>
      <c r="E2" s="39"/>
      <c r="F2" s="39"/>
      <c r="G2" s="39"/>
      <c r="H2" s="39"/>
      <c r="I2" s="39"/>
      <c r="J2" s="39"/>
    </row>
    <row r="3" spans="1:10" ht="12" customHeight="1">
      <c r="A3" s="40" t="s">
        <v>124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8" customHeight="1">
      <c r="A4" s="41" t="s">
        <v>125</v>
      </c>
      <c r="B4" s="41"/>
      <c r="C4" s="41"/>
      <c r="D4" s="41"/>
      <c r="E4" s="41"/>
      <c r="F4" s="41"/>
      <c r="G4" s="41"/>
      <c r="H4" s="41"/>
      <c r="I4" s="41"/>
      <c r="J4" s="41"/>
    </row>
    <row r="5" spans="1:246" s="12" customFormat="1" ht="44.25" customHeight="1">
      <c r="A5" s="8" t="s">
        <v>0</v>
      </c>
      <c r="B5" s="8" t="s">
        <v>1</v>
      </c>
      <c r="C5" s="33" t="s">
        <v>120</v>
      </c>
      <c r="D5" s="9" t="s">
        <v>12</v>
      </c>
      <c r="E5" s="9" t="s">
        <v>13</v>
      </c>
      <c r="F5" s="9" t="s">
        <v>121</v>
      </c>
      <c r="G5" s="9" t="s">
        <v>14</v>
      </c>
      <c r="H5" s="10" t="s">
        <v>18</v>
      </c>
      <c r="I5" s="10" t="s">
        <v>20</v>
      </c>
      <c r="J5" s="10" t="s">
        <v>22</v>
      </c>
      <c r="K5" s="10" t="s">
        <v>24</v>
      </c>
      <c r="L5" s="10" t="s">
        <v>26</v>
      </c>
      <c r="M5" s="10" t="s">
        <v>27</v>
      </c>
      <c r="N5" s="10" t="s">
        <v>30</v>
      </c>
      <c r="O5" s="10" t="s">
        <v>32</v>
      </c>
      <c r="P5" s="10" t="s">
        <v>34</v>
      </c>
      <c r="Q5" s="10" t="s">
        <v>36</v>
      </c>
      <c r="R5" s="10" t="s">
        <v>39</v>
      </c>
      <c r="S5" s="10" t="s">
        <v>40</v>
      </c>
      <c r="T5" s="10"/>
      <c r="U5" s="10"/>
      <c r="V5" s="10"/>
      <c r="W5" s="10"/>
      <c r="X5" s="10"/>
      <c r="Y5" s="10" t="s">
        <v>42</v>
      </c>
      <c r="Z5" s="10" t="s">
        <v>44</v>
      </c>
      <c r="AA5" s="10" t="s">
        <v>46</v>
      </c>
      <c r="AB5" s="10" t="s">
        <v>49</v>
      </c>
      <c r="AC5" s="10" t="s">
        <v>50</v>
      </c>
      <c r="AD5" s="10" t="s">
        <v>52</v>
      </c>
      <c r="AE5" s="10" t="s">
        <v>54</v>
      </c>
      <c r="AF5" s="10" t="s">
        <v>56</v>
      </c>
      <c r="AG5" s="10" t="s">
        <v>58</v>
      </c>
      <c r="AH5" s="10" t="s">
        <v>60</v>
      </c>
      <c r="AI5" s="10" t="s">
        <v>62</v>
      </c>
      <c r="AJ5" s="10" t="s">
        <v>64</v>
      </c>
      <c r="AK5" s="10" t="s">
        <v>66</v>
      </c>
      <c r="AL5" s="10" t="s">
        <v>68</v>
      </c>
      <c r="AM5" s="10" t="s">
        <v>70</v>
      </c>
      <c r="AN5" s="10" t="s">
        <v>72</v>
      </c>
      <c r="AO5" s="10" t="s">
        <v>74</v>
      </c>
      <c r="AP5" s="10" t="s">
        <v>76</v>
      </c>
      <c r="AQ5" s="10" t="s">
        <v>78</v>
      </c>
      <c r="AR5" s="10" t="s">
        <v>80</v>
      </c>
      <c r="AS5" s="10" t="s">
        <v>82</v>
      </c>
      <c r="AT5" s="10" t="s">
        <v>84</v>
      </c>
      <c r="AU5" s="10" t="s">
        <v>86</v>
      </c>
      <c r="AV5" s="10" t="s">
        <v>88</v>
      </c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</row>
    <row r="6" spans="1:246" s="16" customFormat="1" ht="15.75">
      <c r="A6" s="13"/>
      <c r="B6" s="8"/>
      <c r="C6" s="13"/>
      <c r="D6" s="13" t="s">
        <v>15</v>
      </c>
      <c r="E6" s="13" t="s">
        <v>17</v>
      </c>
      <c r="F6" s="34">
        <v>1.611</v>
      </c>
      <c r="G6" s="13" t="s">
        <v>16</v>
      </c>
      <c r="H6" s="14" t="s">
        <v>19</v>
      </c>
      <c r="I6" s="14" t="s">
        <v>21</v>
      </c>
      <c r="J6" s="14" t="s">
        <v>23</v>
      </c>
      <c r="K6" s="14" t="s">
        <v>25</v>
      </c>
      <c r="L6" s="14" t="s">
        <v>28</v>
      </c>
      <c r="M6" s="14" t="s">
        <v>29</v>
      </c>
      <c r="N6" s="14" t="s">
        <v>31</v>
      </c>
      <c r="O6" s="14" t="s">
        <v>33</v>
      </c>
      <c r="P6" s="14" t="s">
        <v>35</v>
      </c>
      <c r="Q6" s="14" t="s">
        <v>37</v>
      </c>
      <c r="R6" s="14" t="s">
        <v>38</v>
      </c>
      <c r="S6" s="14" t="s">
        <v>41</v>
      </c>
      <c r="T6" s="14"/>
      <c r="U6" s="14">
        <v>2</v>
      </c>
      <c r="V6" s="14"/>
      <c r="W6" s="14">
        <v>7973</v>
      </c>
      <c r="X6" s="14"/>
      <c r="Y6" s="14" t="s">
        <v>43</v>
      </c>
      <c r="Z6" s="14" t="s">
        <v>45</v>
      </c>
      <c r="AA6" s="14" t="s">
        <v>47</v>
      </c>
      <c r="AB6" s="14" t="s">
        <v>48</v>
      </c>
      <c r="AC6" s="14" t="s">
        <v>51</v>
      </c>
      <c r="AD6" s="14" t="s">
        <v>53</v>
      </c>
      <c r="AE6" s="14" t="s">
        <v>55</v>
      </c>
      <c r="AF6" s="14" t="s">
        <v>57</v>
      </c>
      <c r="AG6" s="14" t="s">
        <v>59</v>
      </c>
      <c r="AH6" s="14" t="s">
        <v>61</v>
      </c>
      <c r="AI6" s="14" t="s">
        <v>63</v>
      </c>
      <c r="AJ6" s="14" t="s">
        <v>65</v>
      </c>
      <c r="AK6" s="14" t="s">
        <v>67</v>
      </c>
      <c r="AL6" s="14" t="s">
        <v>69</v>
      </c>
      <c r="AM6" s="14" t="s">
        <v>71</v>
      </c>
      <c r="AN6" s="14" t="s">
        <v>73</v>
      </c>
      <c r="AO6" s="14" t="s">
        <v>75</v>
      </c>
      <c r="AP6" s="14" t="s">
        <v>77</v>
      </c>
      <c r="AQ6" s="14" t="s">
        <v>79</v>
      </c>
      <c r="AR6" s="14" t="s">
        <v>81</v>
      </c>
      <c r="AS6" s="14" t="s">
        <v>83</v>
      </c>
      <c r="AT6" s="14" t="s">
        <v>85</v>
      </c>
      <c r="AU6" s="14" t="s">
        <v>87</v>
      </c>
      <c r="AV6" s="14" t="s">
        <v>89</v>
      </c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</row>
    <row r="7" spans="1:246" s="31" customFormat="1" ht="15.75">
      <c r="A7" s="18" t="s">
        <v>2</v>
      </c>
      <c r="B7" s="28" t="s">
        <v>3</v>
      </c>
      <c r="C7" s="18">
        <f>C8+C9+C10+C11+C12+C13+C14+C15+C16+C17+C18+C19</f>
        <v>15261284</v>
      </c>
      <c r="D7" s="18">
        <f aca="true" t="shared" si="0" ref="D7:S7">D8+D9+D10+D11+D12+D13+D14+D15+D16+D17+D18+D19</f>
        <v>8557071</v>
      </c>
      <c r="E7" s="18">
        <f t="shared" si="0"/>
        <v>0</v>
      </c>
      <c r="F7" s="18">
        <f t="shared" si="0"/>
        <v>10500</v>
      </c>
      <c r="G7" s="18">
        <f t="shared" si="0"/>
        <v>0</v>
      </c>
      <c r="H7" s="29">
        <f t="shared" si="0"/>
        <v>8500</v>
      </c>
      <c r="I7" s="29">
        <f t="shared" si="0"/>
        <v>3200</v>
      </c>
      <c r="J7" s="29">
        <f t="shared" si="0"/>
        <v>5200</v>
      </c>
      <c r="K7" s="29">
        <f t="shared" si="0"/>
        <v>0</v>
      </c>
      <c r="L7" s="29">
        <f t="shared" si="0"/>
        <v>1681259</v>
      </c>
      <c r="M7" s="29">
        <f t="shared" si="0"/>
        <v>9660</v>
      </c>
      <c r="N7" s="29">
        <f t="shared" si="0"/>
        <v>0</v>
      </c>
      <c r="O7" s="29">
        <f t="shared" si="0"/>
        <v>53325</v>
      </c>
      <c r="P7" s="29">
        <f t="shared" si="0"/>
        <v>3000</v>
      </c>
      <c r="Q7" s="29">
        <f t="shared" si="0"/>
        <v>0</v>
      </c>
      <c r="R7" s="29">
        <f t="shared" si="0"/>
        <v>50</v>
      </c>
      <c r="S7" s="29">
        <f t="shared" si="0"/>
        <v>0</v>
      </c>
      <c r="T7" s="29"/>
      <c r="U7" s="29"/>
      <c r="V7" s="29"/>
      <c r="W7" s="29"/>
      <c r="X7" s="29"/>
      <c r="Y7" s="29">
        <f aca="true" t="shared" si="1" ref="Y7:AV7">Y8+Y9+Y10+Y11+Y12+Y13+Y14+Y15+Y16+Y17+Y18+Y19</f>
        <v>0</v>
      </c>
      <c r="Z7" s="29">
        <f t="shared" si="1"/>
        <v>0</v>
      </c>
      <c r="AA7" s="29">
        <f t="shared" si="1"/>
        <v>5608</v>
      </c>
      <c r="AB7" s="29">
        <f t="shared" si="1"/>
        <v>400</v>
      </c>
      <c r="AC7" s="29">
        <f t="shared" si="1"/>
        <v>157370</v>
      </c>
      <c r="AD7" s="29">
        <f t="shared" si="1"/>
        <v>58982</v>
      </c>
      <c r="AE7" s="29">
        <f t="shared" si="1"/>
        <v>157776</v>
      </c>
      <c r="AF7" s="29">
        <f t="shared" si="1"/>
        <v>97012</v>
      </c>
      <c r="AG7" s="29">
        <f t="shared" si="1"/>
        <v>377722</v>
      </c>
      <c r="AH7" s="29">
        <f t="shared" si="1"/>
        <v>1168600</v>
      </c>
      <c r="AI7" s="29">
        <f t="shared" si="1"/>
        <v>210376</v>
      </c>
      <c r="AJ7" s="29">
        <f t="shared" si="1"/>
        <v>168282</v>
      </c>
      <c r="AK7" s="29">
        <f t="shared" si="1"/>
        <v>128192</v>
      </c>
      <c r="AL7" s="29">
        <f t="shared" si="1"/>
        <v>48128</v>
      </c>
      <c r="AM7" s="29">
        <f t="shared" si="1"/>
        <v>78167</v>
      </c>
      <c r="AN7" s="29">
        <f t="shared" si="1"/>
        <v>83719</v>
      </c>
      <c r="AO7" s="29">
        <f t="shared" si="1"/>
        <v>0</v>
      </c>
      <c r="AP7" s="29">
        <f t="shared" si="1"/>
        <v>0</v>
      </c>
      <c r="AQ7" s="29">
        <f t="shared" si="1"/>
        <v>2040776</v>
      </c>
      <c r="AR7" s="29">
        <f t="shared" si="1"/>
        <v>3000</v>
      </c>
      <c r="AS7" s="29">
        <f t="shared" si="1"/>
        <v>16200</v>
      </c>
      <c r="AT7" s="29">
        <f t="shared" si="1"/>
        <v>129209</v>
      </c>
      <c r="AU7" s="29">
        <f t="shared" si="1"/>
        <v>0</v>
      </c>
      <c r="AV7" s="29">
        <f t="shared" si="1"/>
        <v>0</v>
      </c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</row>
    <row r="8" spans="1:246" s="19" customFormat="1" ht="15.75">
      <c r="A8" s="26" t="s">
        <v>6</v>
      </c>
      <c r="B8" s="20" t="s">
        <v>94</v>
      </c>
      <c r="C8" s="3">
        <f>D8+E8+F8+G8+H8+I8+J8+K8+L8+M8+N8+O8+P8+Q8+R8+AN8+S8+Y8+Z8+AA8+AB8+AC8+AD8+AE8+AF8+AG8+AH8+AI8+AJ8+AK8+AL8+AM8++AO8+AP8+AQ8+AR8+AS8+AT8+AU8+AV8</f>
        <v>7078643</v>
      </c>
      <c r="D8" s="4">
        <v>7078643</v>
      </c>
      <c r="E8" s="17"/>
      <c r="F8" s="17"/>
      <c r="G8" s="17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>
        <v>0</v>
      </c>
      <c r="AV8" s="5">
        <v>0</v>
      </c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46" s="19" customFormat="1" ht="15.75">
      <c r="A9" s="26" t="s">
        <v>7</v>
      </c>
      <c r="B9" s="20" t="s">
        <v>95</v>
      </c>
      <c r="C9" s="3">
        <f aca="true" t="shared" si="2" ref="C9:C19">D9+E9+F9+G9+H9+I9+J9+K9+L9+M9+N9+O9+P9+Q9+R9+AN9+S9+Y9+Z9+AA9+AB9+AC9+AD9+AE9+AF9+AG9+AH9+AI9+AJ9+AK9+AL9+AM9++AO9+AP9+AQ9+AR9+AS9+AT9+AU9+AV9</f>
        <v>815105</v>
      </c>
      <c r="D9" s="4"/>
      <c r="E9" s="17"/>
      <c r="F9" s="17"/>
      <c r="G9" s="17"/>
      <c r="H9" s="5"/>
      <c r="I9" s="5"/>
      <c r="J9" s="5"/>
      <c r="K9" s="5"/>
      <c r="L9" s="5">
        <v>815105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>
        <v>0</v>
      </c>
      <c r="AV9" s="5">
        <v>0</v>
      </c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</row>
    <row r="10" spans="1:246" s="19" customFormat="1" ht="15.75">
      <c r="A10" s="26" t="s">
        <v>8</v>
      </c>
      <c r="B10" s="20" t="s">
        <v>96</v>
      </c>
      <c r="C10" s="3">
        <f t="shared" si="2"/>
        <v>93000</v>
      </c>
      <c r="D10" s="4"/>
      <c r="E10" s="17"/>
      <c r="F10" s="17"/>
      <c r="G10" s="17"/>
      <c r="H10" s="5"/>
      <c r="I10" s="5"/>
      <c r="J10" s="5"/>
      <c r="K10" s="5"/>
      <c r="L10" s="5">
        <v>93000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s="19" customFormat="1" ht="15.75">
      <c r="A11" s="26" t="s">
        <v>9</v>
      </c>
      <c r="B11" s="20" t="s">
        <v>97</v>
      </c>
      <c r="C11" s="3">
        <f t="shared" si="2"/>
        <v>7200</v>
      </c>
      <c r="D11" s="4"/>
      <c r="E11" s="17"/>
      <c r="F11" s="17"/>
      <c r="G11" s="17"/>
      <c r="H11" s="5"/>
      <c r="I11" s="5"/>
      <c r="J11" s="5"/>
      <c r="K11" s="5"/>
      <c r="L11" s="5">
        <v>7200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</row>
    <row r="12" spans="1:246" s="19" customFormat="1" ht="15.75">
      <c r="A12" s="26" t="s">
        <v>10</v>
      </c>
      <c r="B12" s="20" t="s">
        <v>99</v>
      </c>
      <c r="C12" s="3">
        <f t="shared" si="2"/>
        <v>8940</v>
      </c>
      <c r="D12" s="4">
        <v>20</v>
      </c>
      <c r="E12" s="17"/>
      <c r="F12" s="17"/>
      <c r="G12" s="17"/>
      <c r="H12" s="5"/>
      <c r="I12" s="5">
        <v>1300</v>
      </c>
      <c r="J12" s="5">
        <v>4200</v>
      </c>
      <c r="K12" s="5"/>
      <c r="L12" s="5">
        <v>420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>
        <v>3000</v>
      </c>
      <c r="AS12" s="5"/>
      <c r="AT12" s="5"/>
      <c r="AU12" s="5"/>
      <c r="AV12" s="5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</row>
    <row r="13" spans="1:246" s="19" customFormat="1" ht="15.75">
      <c r="A13" s="26" t="s">
        <v>11</v>
      </c>
      <c r="B13" s="20" t="s">
        <v>98</v>
      </c>
      <c r="C13" s="3">
        <f t="shared" si="2"/>
        <v>9300</v>
      </c>
      <c r="D13" s="4"/>
      <c r="E13" s="17"/>
      <c r="F13" s="17"/>
      <c r="G13" s="17"/>
      <c r="H13" s="5">
        <v>8500</v>
      </c>
      <c r="I13" s="5"/>
      <c r="J13" s="5"/>
      <c r="K13" s="5"/>
      <c r="L13" s="5">
        <v>800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s="19" customFormat="1" ht="15.75">
      <c r="A14" s="26" t="s">
        <v>100</v>
      </c>
      <c r="B14" s="20" t="s">
        <v>101</v>
      </c>
      <c r="C14" s="3">
        <f t="shared" si="2"/>
        <v>109000</v>
      </c>
      <c r="D14" s="4">
        <v>60000</v>
      </c>
      <c r="E14" s="17"/>
      <c r="F14" s="17"/>
      <c r="G14" s="17"/>
      <c r="H14" s="5"/>
      <c r="I14" s="5"/>
      <c r="J14" s="5"/>
      <c r="K14" s="5"/>
      <c r="L14" s="5">
        <v>48000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>
        <v>1000</v>
      </c>
      <c r="AR14" s="5"/>
      <c r="AS14" s="5"/>
      <c r="AT14" s="5"/>
      <c r="AU14" s="5"/>
      <c r="AV14" s="5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s="19" customFormat="1" ht="25.5">
      <c r="A15" s="26" t="s">
        <v>102</v>
      </c>
      <c r="B15" s="20" t="s">
        <v>103</v>
      </c>
      <c r="C15" s="3">
        <f t="shared" si="2"/>
        <v>350000</v>
      </c>
      <c r="D15" s="4"/>
      <c r="E15" s="17"/>
      <c r="F15" s="17"/>
      <c r="G15" s="17"/>
      <c r="H15" s="5"/>
      <c r="I15" s="5"/>
      <c r="J15" s="5"/>
      <c r="K15" s="5"/>
      <c r="L15" s="5">
        <v>350000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1:246" s="19" customFormat="1" ht="15.75">
      <c r="A16" s="26" t="s">
        <v>104</v>
      </c>
      <c r="B16" s="20" t="s">
        <v>105</v>
      </c>
      <c r="C16" s="3">
        <f t="shared" si="2"/>
        <v>0</v>
      </c>
      <c r="D16" s="4"/>
      <c r="E16" s="17"/>
      <c r="F16" s="17"/>
      <c r="G16" s="17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246" s="19" customFormat="1" ht="15.75">
      <c r="A17" s="26" t="s">
        <v>107</v>
      </c>
      <c r="B17" s="20" t="s">
        <v>106</v>
      </c>
      <c r="C17" s="3">
        <f t="shared" si="2"/>
        <v>4351180</v>
      </c>
      <c r="D17" s="4">
        <v>1418408</v>
      </c>
      <c r="E17" s="17"/>
      <c r="F17" s="17">
        <v>10500</v>
      </c>
      <c r="G17" s="17"/>
      <c r="H17" s="5"/>
      <c r="I17" s="5"/>
      <c r="J17" s="5"/>
      <c r="K17" s="5"/>
      <c r="L17" s="5">
        <v>289734</v>
      </c>
      <c r="M17" s="5">
        <v>9660</v>
      </c>
      <c r="N17" s="5"/>
      <c r="O17" s="5">
        <v>53325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>
        <v>2608</v>
      </c>
      <c r="AB17" s="5"/>
      <c r="AC17" s="5">
        <v>145370</v>
      </c>
      <c r="AD17" s="5">
        <v>56482</v>
      </c>
      <c r="AE17" s="5">
        <v>118376</v>
      </c>
      <c r="AF17" s="5">
        <v>79312</v>
      </c>
      <c r="AG17" s="5">
        <v>314022</v>
      </c>
      <c r="AH17" s="5">
        <v>1114300</v>
      </c>
      <c r="AI17" s="5">
        <v>147576</v>
      </c>
      <c r="AJ17" s="5">
        <v>120982</v>
      </c>
      <c r="AK17" s="5">
        <v>123192</v>
      </c>
      <c r="AL17" s="5">
        <v>46128</v>
      </c>
      <c r="AM17" s="5">
        <v>48167</v>
      </c>
      <c r="AN17" s="5">
        <v>83719</v>
      </c>
      <c r="AO17" s="5"/>
      <c r="AP17" s="5"/>
      <c r="AQ17" s="5">
        <v>44160</v>
      </c>
      <c r="AR17" s="5"/>
      <c r="AS17" s="5">
        <v>16200</v>
      </c>
      <c r="AT17" s="5">
        <v>108959</v>
      </c>
      <c r="AU17" s="5"/>
      <c r="AV17" s="5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1:246" s="19" customFormat="1" ht="15.75">
      <c r="A18" s="26" t="s">
        <v>108</v>
      </c>
      <c r="B18" s="20" t="s">
        <v>109</v>
      </c>
      <c r="C18" s="3">
        <f t="shared" si="2"/>
        <v>982600</v>
      </c>
      <c r="D18" s="4"/>
      <c r="E18" s="17"/>
      <c r="F18" s="17"/>
      <c r="G18" s="17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v>12000</v>
      </c>
      <c r="AD18" s="5">
        <v>2500</v>
      </c>
      <c r="AE18" s="5">
        <v>32700</v>
      </c>
      <c r="AF18" s="5">
        <v>5700</v>
      </c>
      <c r="AG18" s="5">
        <v>58200</v>
      </c>
      <c r="AH18" s="5">
        <v>44800</v>
      </c>
      <c r="AI18" s="5">
        <v>62800</v>
      </c>
      <c r="AJ18" s="5">
        <v>43900</v>
      </c>
      <c r="AK18" s="5"/>
      <c r="AL18" s="5"/>
      <c r="AM18" s="5"/>
      <c r="AN18" s="5"/>
      <c r="AO18" s="5"/>
      <c r="AP18" s="5"/>
      <c r="AQ18" s="5">
        <v>720000</v>
      </c>
      <c r="AR18" s="5"/>
      <c r="AS18" s="5"/>
      <c r="AT18" s="5"/>
      <c r="AU18" s="5"/>
      <c r="AV18" s="5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s="19" customFormat="1" ht="15.75">
      <c r="A19" s="26" t="s">
        <v>110</v>
      </c>
      <c r="B19" s="20" t="s">
        <v>111</v>
      </c>
      <c r="C19" s="3">
        <f t="shared" si="2"/>
        <v>1456316</v>
      </c>
      <c r="D19" s="4"/>
      <c r="E19" s="17"/>
      <c r="F19" s="17"/>
      <c r="G19" s="17"/>
      <c r="H19" s="5"/>
      <c r="I19" s="5">
        <v>1900</v>
      </c>
      <c r="J19" s="5">
        <v>1000</v>
      </c>
      <c r="K19" s="5"/>
      <c r="L19" s="5">
        <v>77000</v>
      </c>
      <c r="M19" s="5"/>
      <c r="N19" s="29"/>
      <c r="O19" s="5"/>
      <c r="P19" s="5">
        <v>3000</v>
      </c>
      <c r="Q19" s="5"/>
      <c r="R19" s="5">
        <v>50</v>
      </c>
      <c r="S19" s="5"/>
      <c r="T19" s="5"/>
      <c r="U19" s="5"/>
      <c r="V19" s="5"/>
      <c r="W19" s="5"/>
      <c r="X19" s="5"/>
      <c r="Y19" s="5"/>
      <c r="Z19" s="5"/>
      <c r="AA19" s="5">
        <v>3000</v>
      </c>
      <c r="AB19" s="5">
        <v>400</v>
      </c>
      <c r="AC19" s="5"/>
      <c r="AD19" s="5"/>
      <c r="AE19" s="5">
        <v>6700</v>
      </c>
      <c r="AF19" s="5">
        <v>12000</v>
      </c>
      <c r="AG19" s="5">
        <v>5500</v>
      </c>
      <c r="AH19" s="5">
        <v>9500</v>
      </c>
      <c r="AI19" s="5"/>
      <c r="AJ19" s="5">
        <v>3400</v>
      </c>
      <c r="AK19" s="5">
        <v>5000</v>
      </c>
      <c r="AL19" s="5">
        <v>2000</v>
      </c>
      <c r="AM19" s="5">
        <v>30000</v>
      </c>
      <c r="AN19" s="5"/>
      <c r="AO19" s="5"/>
      <c r="AP19" s="5"/>
      <c r="AQ19" s="5">
        <v>1275616</v>
      </c>
      <c r="AR19" s="5"/>
      <c r="AS19" s="5"/>
      <c r="AT19" s="5">
        <v>20250</v>
      </c>
      <c r="AU19" s="5"/>
      <c r="AV19" s="5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s="31" customFormat="1" ht="15.75">
      <c r="A20" s="28" t="s">
        <v>4</v>
      </c>
      <c r="B20" s="28" t="s">
        <v>5</v>
      </c>
      <c r="C20" s="25">
        <f>C21+C22+C23+C24+C25+C26+C27</f>
        <v>19033833</v>
      </c>
      <c r="D20" s="25">
        <f>D21+D22+D23+D24+D25+D26+D27</f>
        <v>740614</v>
      </c>
      <c r="E20" s="25">
        <f aca="true" t="shared" si="3" ref="E20:AV20">E21+E22+E23+E24+E25+E26+E27</f>
        <v>94671</v>
      </c>
      <c r="F20" s="25">
        <f t="shared" si="3"/>
        <v>10500</v>
      </c>
      <c r="G20" s="25">
        <f t="shared" si="3"/>
        <v>10000</v>
      </c>
      <c r="H20" s="29">
        <f t="shared" si="3"/>
        <v>199877</v>
      </c>
      <c r="I20" s="29">
        <f t="shared" si="3"/>
        <v>24903</v>
      </c>
      <c r="J20" s="29">
        <f t="shared" si="3"/>
        <v>57510</v>
      </c>
      <c r="K20" s="29">
        <f t="shared" si="3"/>
        <v>310961</v>
      </c>
      <c r="L20" s="29">
        <f t="shared" si="3"/>
        <v>4085337</v>
      </c>
      <c r="M20" s="29">
        <f t="shared" si="3"/>
        <v>362125</v>
      </c>
      <c r="N20" s="32">
        <f t="shared" si="3"/>
        <v>86920</v>
      </c>
      <c r="O20" s="29">
        <f t="shared" si="3"/>
        <v>152461</v>
      </c>
      <c r="P20" s="29">
        <f t="shared" si="3"/>
        <v>53839</v>
      </c>
      <c r="Q20" s="29">
        <f t="shared" si="3"/>
        <v>195543</v>
      </c>
      <c r="R20" s="29">
        <f t="shared" si="3"/>
        <v>113914</v>
      </c>
      <c r="S20" s="29">
        <f t="shared" si="3"/>
        <v>21079</v>
      </c>
      <c r="T20" s="29">
        <f t="shared" si="3"/>
        <v>0</v>
      </c>
      <c r="U20" s="29">
        <f t="shared" si="3"/>
        <v>0</v>
      </c>
      <c r="V20" s="29">
        <f t="shared" si="3"/>
        <v>0</v>
      </c>
      <c r="W20" s="29">
        <f t="shared" si="3"/>
        <v>0</v>
      </c>
      <c r="X20" s="29">
        <f t="shared" si="3"/>
        <v>0</v>
      </c>
      <c r="Y20" s="29">
        <f t="shared" si="3"/>
        <v>21609</v>
      </c>
      <c r="Z20" s="29">
        <f t="shared" si="3"/>
        <v>21411</v>
      </c>
      <c r="AA20" s="29">
        <f t="shared" si="3"/>
        <v>257687</v>
      </c>
      <c r="AB20" s="29">
        <f t="shared" si="3"/>
        <v>71020</v>
      </c>
      <c r="AC20" s="29">
        <f t="shared" si="3"/>
        <v>1366113</v>
      </c>
      <c r="AD20" s="29">
        <f t="shared" si="3"/>
        <v>455165</v>
      </c>
      <c r="AE20" s="29">
        <f t="shared" si="3"/>
        <v>703688</v>
      </c>
      <c r="AF20" s="29">
        <f t="shared" si="3"/>
        <v>581337</v>
      </c>
      <c r="AG20" s="29">
        <f t="shared" si="3"/>
        <v>655020</v>
      </c>
      <c r="AH20" s="29">
        <f t="shared" si="3"/>
        <v>1842755</v>
      </c>
      <c r="AI20" s="29">
        <f t="shared" si="3"/>
        <v>553635</v>
      </c>
      <c r="AJ20" s="29">
        <f t="shared" si="3"/>
        <v>446955</v>
      </c>
      <c r="AK20" s="29">
        <f t="shared" si="3"/>
        <v>271528</v>
      </c>
      <c r="AL20" s="29">
        <f t="shared" si="3"/>
        <v>126297</v>
      </c>
      <c r="AM20" s="29">
        <f t="shared" si="3"/>
        <v>856022</v>
      </c>
      <c r="AN20" s="29">
        <f t="shared" si="3"/>
        <v>621786</v>
      </c>
      <c r="AO20" s="29">
        <f t="shared" si="3"/>
        <v>120769</v>
      </c>
      <c r="AP20" s="29">
        <f t="shared" si="3"/>
        <v>330000</v>
      </c>
      <c r="AQ20" s="29">
        <f t="shared" si="3"/>
        <v>2392758</v>
      </c>
      <c r="AR20" s="29">
        <f t="shared" si="3"/>
        <v>84229</v>
      </c>
      <c r="AS20" s="29">
        <f t="shared" si="3"/>
        <v>16200</v>
      </c>
      <c r="AT20" s="29">
        <f t="shared" si="3"/>
        <v>647590</v>
      </c>
      <c r="AU20" s="29">
        <f t="shared" si="3"/>
        <v>8005</v>
      </c>
      <c r="AV20" s="29">
        <f t="shared" si="3"/>
        <v>62000</v>
      </c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</row>
    <row r="21" spans="1:246" s="19" customFormat="1" ht="16.5" customHeight="1">
      <c r="A21" s="20">
        <v>1000</v>
      </c>
      <c r="B21" s="27" t="s">
        <v>112</v>
      </c>
      <c r="C21" s="3">
        <f aca="true" t="shared" si="4" ref="C21:C28">D21+E21+F21+G21+H21+I21+J21+K21+L21+M21+N21+O21+P21+Q21+R21+AN21+S21+Y21+Z21+AA21+AB21+AC21+AD21+AE21+AF21+AG21+AH21+AI21+AJ21+AK21+AL21+AM21++AO21+AP21+AQ21+AR21+AS21+AT21+AU21+AV21</f>
        <v>9074847</v>
      </c>
      <c r="D21" s="4">
        <v>618614</v>
      </c>
      <c r="E21" s="4">
        <v>45531</v>
      </c>
      <c r="F21" s="4">
        <v>9535</v>
      </c>
      <c r="G21" s="4"/>
      <c r="H21" s="5">
        <v>176997</v>
      </c>
      <c r="I21" s="5">
        <v>22253</v>
      </c>
      <c r="J21" s="5">
        <v>51600</v>
      </c>
      <c r="K21" s="5">
        <v>156885</v>
      </c>
      <c r="L21" s="5">
        <v>223877</v>
      </c>
      <c r="M21" s="5">
        <v>125815</v>
      </c>
      <c r="N21" s="5">
        <v>58320</v>
      </c>
      <c r="O21" s="5">
        <v>35880</v>
      </c>
      <c r="P21" s="5">
        <v>33349</v>
      </c>
      <c r="Q21" s="5">
        <v>58023</v>
      </c>
      <c r="R21" s="5">
        <v>67842</v>
      </c>
      <c r="S21" s="5">
        <v>13888</v>
      </c>
      <c r="T21" s="5"/>
      <c r="U21" s="5"/>
      <c r="V21" s="5"/>
      <c r="W21" s="5"/>
      <c r="X21" s="5"/>
      <c r="Y21" s="5">
        <v>13889</v>
      </c>
      <c r="Z21" s="5">
        <v>13889</v>
      </c>
      <c r="AA21" s="5">
        <v>158887</v>
      </c>
      <c r="AB21" s="5">
        <v>43687</v>
      </c>
      <c r="AC21" s="5">
        <v>772466</v>
      </c>
      <c r="AD21" s="5">
        <v>351648</v>
      </c>
      <c r="AE21" s="5">
        <v>551278</v>
      </c>
      <c r="AF21" s="5">
        <v>234001</v>
      </c>
      <c r="AG21" s="5">
        <v>499745</v>
      </c>
      <c r="AH21" s="5">
        <v>1336087</v>
      </c>
      <c r="AI21" s="5">
        <v>425865</v>
      </c>
      <c r="AJ21" s="5">
        <v>353811</v>
      </c>
      <c r="AK21" s="5">
        <v>231508</v>
      </c>
      <c r="AL21" s="5">
        <v>106076</v>
      </c>
      <c r="AM21" s="5">
        <v>256366</v>
      </c>
      <c r="AN21" s="5">
        <v>126095</v>
      </c>
      <c r="AO21" s="5">
        <v>79563</v>
      </c>
      <c r="AP21" s="5"/>
      <c r="AQ21" s="5">
        <v>1450901</v>
      </c>
      <c r="AR21" s="5">
        <v>79829</v>
      </c>
      <c r="AS21" s="5">
        <v>2234</v>
      </c>
      <c r="AT21" s="5">
        <v>280608</v>
      </c>
      <c r="AU21" s="5">
        <v>8005</v>
      </c>
      <c r="AV21" s="5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s="19" customFormat="1" ht="15.75">
      <c r="A22" s="20">
        <v>2000</v>
      </c>
      <c r="B22" s="27" t="s">
        <v>113</v>
      </c>
      <c r="C22" s="3">
        <f t="shared" si="4"/>
        <v>4262098</v>
      </c>
      <c r="D22" s="4">
        <v>110000</v>
      </c>
      <c r="E22" s="4">
        <v>49140</v>
      </c>
      <c r="F22" s="4">
        <v>965</v>
      </c>
      <c r="G22" s="4">
        <v>7000</v>
      </c>
      <c r="H22" s="5">
        <v>22880</v>
      </c>
      <c r="I22" s="5">
        <v>2650</v>
      </c>
      <c r="J22" s="5">
        <v>5910</v>
      </c>
      <c r="K22" s="5">
        <v>84876</v>
      </c>
      <c r="L22" s="5">
        <v>1105960</v>
      </c>
      <c r="M22" s="5">
        <v>164310</v>
      </c>
      <c r="N22" s="5">
        <v>24600</v>
      </c>
      <c r="O22" s="5">
        <v>78247</v>
      </c>
      <c r="P22" s="5">
        <v>13490</v>
      </c>
      <c r="Q22" s="5">
        <v>71770</v>
      </c>
      <c r="R22" s="5">
        <v>12032</v>
      </c>
      <c r="S22" s="5">
        <v>3661</v>
      </c>
      <c r="T22" s="5"/>
      <c r="U22" s="5"/>
      <c r="V22" s="5"/>
      <c r="W22" s="5"/>
      <c r="X22" s="5"/>
      <c r="Y22" s="5">
        <v>3950</v>
      </c>
      <c r="Z22" s="5">
        <v>3252</v>
      </c>
      <c r="AA22" s="5">
        <v>90100</v>
      </c>
      <c r="AB22" s="5">
        <v>27333</v>
      </c>
      <c r="AC22" s="5">
        <v>189300</v>
      </c>
      <c r="AD22" s="5">
        <v>86517</v>
      </c>
      <c r="AE22" s="5">
        <v>119810</v>
      </c>
      <c r="AF22" s="5">
        <v>166836</v>
      </c>
      <c r="AG22" s="5">
        <v>123205</v>
      </c>
      <c r="AH22" s="5">
        <v>409935</v>
      </c>
      <c r="AI22" s="5">
        <v>93550</v>
      </c>
      <c r="AJ22" s="5">
        <v>86374</v>
      </c>
      <c r="AK22" s="5">
        <v>29420</v>
      </c>
      <c r="AL22" s="5">
        <v>16071</v>
      </c>
      <c r="AM22" s="5">
        <v>84650</v>
      </c>
      <c r="AN22" s="5">
        <v>90691</v>
      </c>
      <c r="AO22" s="5">
        <v>20806</v>
      </c>
      <c r="AP22" s="5"/>
      <c r="AQ22" s="5">
        <v>721025</v>
      </c>
      <c r="AR22" s="5">
        <v>3600</v>
      </c>
      <c r="AS22" s="5"/>
      <c r="AT22" s="5">
        <v>138182</v>
      </c>
      <c r="AU22" s="5"/>
      <c r="AV22" s="5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246" s="19" customFormat="1" ht="15.75">
      <c r="A23" s="20">
        <v>3000</v>
      </c>
      <c r="B23" s="27" t="s">
        <v>114</v>
      </c>
      <c r="C23" s="3">
        <f t="shared" si="4"/>
        <v>86934</v>
      </c>
      <c r="D23" s="4">
        <v>10000</v>
      </c>
      <c r="E23" s="4"/>
      <c r="F23" s="4"/>
      <c r="G23" s="4"/>
      <c r="H23" s="5"/>
      <c r="I23" s="5"/>
      <c r="J23" s="5"/>
      <c r="K23" s="5">
        <v>37000</v>
      </c>
      <c r="L23" s="5"/>
      <c r="M23" s="5"/>
      <c r="N23" s="5"/>
      <c r="O23" s="5">
        <v>38334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>
        <v>1600</v>
      </c>
      <c r="AU23" s="5"/>
      <c r="AV23" s="5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</row>
    <row r="24" spans="1:246" s="19" customFormat="1" ht="15.75">
      <c r="A24" s="20">
        <v>4000</v>
      </c>
      <c r="B24" s="27" t="s">
        <v>115</v>
      </c>
      <c r="C24" s="3">
        <f t="shared" si="4"/>
        <v>3000</v>
      </c>
      <c r="D24" s="4"/>
      <c r="E24" s="4"/>
      <c r="F24" s="4"/>
      <c r="G24" s="4">
        <v>3000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</row>
    <row r="25" spans="1:246" s="19" customFormat="1" ht="15.75">
      <c r="A25" s="20">
        <v>5000</v>
      </c>
      <c r="B25" s="27" t="s">
        <v>116</v>
      </c>
      <c r="C25" s="3">
        <f t="shared" si="4"/>
        <v>4459758</v>
      </c>
      <c r="D25" s="4">
        <v>1000</v>
      </c>
      <c r="E25" s="4"/>
      <c r="F25" s="4"/>
      <c r="G25" s="4"/>
      <c r="H25" s="5"/>
      <c r="I25" s="5"/>
      <c r="J25" s="5"/>
      <c r="K25" s="5">
        <v>25000</v>
      </c>
      <c r="L25" s="5">
        <v>2755500</v>
      </c>
      <c r="M25" s="5">
        <v>72000</v>
      </c>
      <c r="N25" s="5">
        <v>4000</v>
      </c>
      <c r="O25" s="5"/>
      <c r="P25" s="5">
        <v>7000</v>
      </c>
      <c r="Q25" s="5">
        <v>65750</v>
      </c>
      <c r="R25" s="5">
        <v>33500</v>
      </c>
      <c r="S25" s="5">
        <v>3260</v>
      </c>
      <c r="T25" s="5"/>
      <c r="U25" s="5"/>
      <c r="V25" s="5"/>
      <c r="W25" s="5"/>
      <c r="X25" s="5"/>
      <c r="Y25" s="5">
        <v>3500</v>
      </c>
      <c r="Z25" s="5">
        <v>4000</v>
      </c>
      <c r="AA25" s="5">
        <v>8700</v>
      </c>
      <c r="AB25" s="5"/>
      <c r="AC25" s="5">
        <v>404347</v>
      </c>
      <c r="AD25" s="5">
        <v>17000</v>
      </c>
      <c r="AE25" s="5">
        <v>32600</v>
      </c>
      <c r="AF25" s="5">
        <v>180500</v>
      </c>
      <c r="AG25" s="5">
        <v>31950</v>
      </c>
      <c r="AH25" s="5">
        <v>96613</v>
      </c>
      <c r="AI25" s="5">
        <v>34100</v>
      </c>
      <c r="AJ25" s="5">
        <v>6650</v>
      </c>
      <c r="AK25" s="5">
        <v>10600</v>
      </c>
      <c r="AL25" s="5">
        <v>4150</v>
      </c>
      <c r="AM25" s="5">
        <v>515006</v>
      </c>
      <c r="AN25" s="5">
        <v>1000</v>
      </c>
      <c r="AO25" s="5">
        <v>20400</v>
      </c>
      <c r="AP25" s="5"/>
      <c r="AQ25" s="5">
        <v>120332</v>
      </c>
      <c r="AR25" s="5">
        <v>800</v>
      </c>
      <c r="AS25" s="5"/>
      <c r="AT25" s="5">
        <v>500</v>
      </c>
      <c r="AU25" s="5"/>
      <c r="AV25" s="5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</row>
    <row r="26" spans="1:246" s="19" customFormat="1" ht="15.75">
      <c r="A26" s="20">
        <v>6000</v>
      </c>
      <c r="B26" s="27" t="s">
        <v>117</v>
      </c>
      <c r="C26" s="3">
        <f t="shared" si="4"/>
        <v>745166</v>
      </c>
      <c r="D26" s="4"/>
      <c r="E26" s="4"/>
      <c r="F26" s="4"/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>
        <v>404000</v>
      </c>
      <c r="AO26" s="5"/>
      <c r="AP26" s="5"/>
      <c r="AQ26" s="5">
        <v>100500</v>
      </c>
      <c r="AR26" s="5"/>
      <c r="AS26" s="5">
        <v>13966</v>
      </c>
      <c r="AT26" s="5">
        <v>226700</v>
      </c>
      <c r="AU26" s="5"/>
      <c r="AV26" s="5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</row>
    <row r="27" spans="1:246" s="19" customFormat="1" ht="15.75">
      <c r="A27" s="20">
        <v>7000</v>
      </c>
      <c r="B27" s="27" t="s">
        <v>118</v>
      </c>
      <c r="C27" s="3">
        <f t="shared" si="4"/>
        <v>402030</v>
      </c>
      <c r="D27" s="4">
        <v>1000</v>
      </c>
      <c r="E27" s="4"/>
      <c r="F27" s="4"/>
      <c r="G27" s="4"/>
      <c r="H27" s="5"/>
      <c r="I27" s="5"/>
      <c r="J27" s="5"/>
      <c r="K27" s="5">
        <v>7200</v>
      </c>
      <c r="L27" s="5"/>
      <c r="M27" s="5"/>
      <c r="N27" s="5"/>
      <c r="O27" s="5"/>
      <c r="P27" s="5"/>
      <c r="Q27" s="5"/>
      <c r="R27" s="5">
        <v>540</v>
      </c>
      <c r="S27" s="5">
        <v>270</v>
      </c>
      <c r="T27" s="5"/>
      <c r="U27" s="5"/>
      <c r="V27" s="5"/>
      <c r="W27" s="5"/>
      <c r="X27" s="5"/>
      <c r="Y27" s="5">
        <v>270</v>
      </c>
      <c r="Z27" s="5">
        <v>270</v>
      </c>
      <c r="AA27" s="5"/>
      <c r="AB27" s="5"/>
      <c r="AC27" s="5"/>
      <c r="AD27" s="5"/>
      <c r="AE27" s="5"/>
      <c r="AF27" s="5"/>
      <c r="AG27" s="5">
        <v>120</v>
      </c>
      <c r="AH27" s="5">
        <v>120</v>
      </c>
      <c r="AI27" s="5">
        <v>120</v>
      </c>
      <c r="AJ27" s="5">
        <v>120</v>
      </c>
      <c r="AK27" s="5"/>
      <c r="AL27" s="5"/>
      <c r="AM27" s="5"/>
      <c r="AN27" s="5"/>
      <c r="AO27" s="5"/>
      <c r="AP27" s="5">
        <v>330000</v>
      </c>
      <c r="AQ27" s="5"/>
      <c r="AR27" s="5"/>
      <c r="AS27" s="5"/>
      <c r="AT27" s="5"/>
      <c r="AU27" s="5"/>
      <c r="AV27" s="5">
        <v>62000</v>
      </c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</row>
    <row r="28" spans="1:246" s="19" customFormat="1" ht="15.75">
      <c r="A28" s="20"/>
      <c r="B28" s="28" t="s">
        <v>119</v>
      </c>
      <c r="C28" s="3">
        <f t="shared" si="4"/>
        <v>490553</v>
      </c>
      <c r="D28" s="4"/>
      <c r="E28" s="4"/>
      <c r="F28" s="4"/>
      <c r="G28" s="4"/>
      <c r="H28" s="5"/>
      <c r="I28" s="5"/>
      <c r="J28" s="5"/>
      <c r="K28" s="5"/>
      <c r="L28" s="5">
        <v>372537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>
        <v>2551</v>
      </c>
      <c r="AD28" s="5">
        <v>51398</v>
      </c>
      <c r="AE28" s="5">
        <v>25874</v>
      </c>
      <c r="AF28" s="5"/>
      <c r="AG28" s="5">
        <v>1590</v>
      </c>
      <c r="AH28" s="5">
        <v>13947</v>
      </c>
      <c r="AI28" s="5">
        <v>10270</v>
      </c>
      <c r="AJ28" s="5">
        <v>4156</v>
      </c>
      <c r="AK28" s="5"/>
      <c r="AL28" s="5"/>
      <c r="AM28" s="5"/>
      <c r="AN28" s="5"/>
      <c r="AO28" s="5"/>
      <c r="AP28" s="5"/>
      <c r="AQ28" s="5">
        <v>8230</v>
      </c>
      <c r="AR28" s="5"/>
      <c r="AS28" s="5"/>
      <c r="AT28" s="5"/>
      <c r="AU28" s="5"/>
      <c r="AV28" s="5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</row>
    <row r="29" spans="1:246" s="19" customFormat="1" ht="15.75">
      <c r="A29" s="42" t="s">
        <v>122</v>
      </c>
      <c r="B29" s="42"/>
      <c r="C29" s="35"/>
      <c r="D29" s="36"/>
      <c r="E29" s="36"/>
      <c r="F29" s="36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</row>
    <row r="30" spans="1:7" s="21" customFormat="1" ht="12.75">
      <c r="A30" s="21" t="s">
        <v>90</v>
      </c>
      <c r="B30" s="22"/>
      <c r="C30" s="2"/>
      <c r="D30" s="2"/>
      <c r="E30" s="2"/>
      <c r="F30" s="2"/>
      <c r="G30" s="2"/>
    </row>
    <row r="31" spans="1:7" s="21" customFormat="1" ht="12.75">
      <c r="A31" s="21" t="s">
        <v>91</v>
      </c>
      <c r="B31" s="22"/>
      <c r="C31" s="2"/>
      <c r="D31" s="2"/>
      <c r="E31" s="2"/>
      <c r="F31" s="2"/>
      <c r="G31" s="2"/>
    </row>
    <row r="32" spans="1:7" s="21" customFormat="1" ht="12" customHeight="1">
      <c r="A32" s="21" t="s">
        <v>92</v>
      </c>
      <c r="B32" s="22"/>
      <c r="C32" s="2"/>
      <c r="D32" s="2"/>
      <c r="E32" s="2"/>
      <c r="F32" s="2"/>
      <c r="G32" s="2"/>
    </row>
  </sheetData>
  <sheetProtection selectLockedCells="1" selectUnlockedCells="1"/>
  <mergeCells count="5">
    <mergeCell ref="A1:J1"/>
    <mergeCell ref="B2:J2"/>
    <mergeCell ref="A3:J3"/>
    <mergeCell ref="A4:J4"/>
    <mergeCell ref="A29:B29"/>
  </mergeCells>
  <printOptions horizontalCentered="1"/>
  <pageMargins left="0.2362204724409449" right="0.2362204724409449" top="0.35433070866141736" bottom="0" header="0.31496062992125984" footer="0.31496062992125984"/>
  <pageSetup firstPageNumber="1" useFirstPageNumber="1" fitToHeight="0" horizontalDpi="300" verticalDpi="300" orientation="landscape" paperSize="9" r:id="rId1"/>
  <headerFooter alignWithMargins="0">
    <oddFooter>&amp;L&amp;"Times New Roman,Regular"1-PB; Pārskats par pamatbudžeta izpildi&amp;R&amp;"Times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 Brunava</dc:creator>
  <cp:keywords/>
  <dc:description/>
  <cp:lastModifiedBy>Daiga Liepa</cp:lastModifiedBy>
  <cp:lastPrinted>2021-01-20T15:50:28Z</cp:lastPrinted>
  <dcterms:created xsi:type="dcterms:W3CDTF">2017-08-07T06:38:07Z</dcterms:created>
  <dcterms:modified xsi:type="dcterms:W3CDTF">2021-01-29T06:28:41Z</dcterms:modified>
  <cp:category/>
  <cp:version/>
  <cp:contentType/>
  <cp:contentStatus/>
</cp:coreProperties>
</file>