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0"/>
  </bookViews>
  <sheets>
    <sheet name="1.pielikums" sheetId="1" r:id="rId1"/>
  </sheets>
  <definedNames>
    <definedName name="_xlnm.Print_Titles" localSheetId="0">'1.pielikums'!$5:$6</definedName>
    <definedName name="Excel_BuiltIn__FilterDatabase_1">'1.pielikums'!#REF!</definedName>
    <definedName name="Excel_BuiltIn_Print_Titles_1">'1.pielikums'!$A$5:$IK$6</definedName>
  </definedNames>
  <calcPr fullCalcOnLoad="1"/>
</workbook>
</file>

<file path=xl/sharedStrings.xml><?xml version="1.0" encoding="utf-8"?>
<sst xmlns="http://schemas.openxmlformats.org/spreadsheetml/2006/main" count="125" uniqueCount="125">
  <si>
    <t xml:space="preserve">Klasifikācijas kods </t>
  </si>
  <si>
    <t>Rādītāju nosaukums</t>
  </si>
  <si>
    <t>A</t>
  </si>
  <si>
    <t>B</t>
  </si>
  <si>
    <t>I.</t>
  </si>
  <si>
    <t>KOPĀ IEŅĒMUMI</t>
  </si>
  <si>
    <t>II.</t>
  </si>
  <si>
    <t>KOPĀ IZDEVUMI</t>
  </si>
  <si>
    <t>II.1</t>
  </si>
  <si>
    <t>Izdevumi atbilstoši funkcionālajām kategorijām</t>
  </si>
  <si>
    <t>01.000</t>
  </si>
  <si>
    <t>Vispārējie valdības dienesti</t>
  </si>
  <si>
    <t>02.000</t>
  </si>
  <si>
    <t>Aizsardzība</t>
  </si>
  <si>
    <t>03.000</t>
  </si>
  <si>
    <t>Sabiedriskā kārtība un drošība</t>
  </si>
  <si>
    <t>04.000</t>
  </si>
  <si>
    <t>Ekonomiskā darbība</t>
  </si>
  <si>
    <t>05.000</t>
  </si>
  <si>
    <t>Vides aizsardzība</t>
  </si>
  <si>
    <t>06.000</t>
  </si>
  <si>
    <t>Teritoriju un mājokļu apsaimniekošana</t>
  </si>
  <si>
    <t>07.000</t>
  </si>
  <si>
    <t>Veselība</t>
  </si>
  <si>
    <t>08.000</t>
  </si>
  <si>
    <t>Atpūta, kultūra un reliģija</t>
  </si>
  <si>
    <t>09.000</t>
  </si>
  <si>
    <t>Izglītība</t>
  </si>
  <si>
    <t>10.000</t>
  </si>
  <si>
    <t>Sociālā aizsardzība</t>
  </si>
  <si>
    <t>1.pielikums</t>
  </si>
  <si>
    <t>Plānotie ieņēmumi un naudas atlikums kopā</t>
  </si>
  <si>
    <t>Pārvalde</t>
  </si>
  <si>
    <t>Sabiedrisko attiecību un informācijas daļa</t>
  </si>
  <si>
    <t>Pašvaldību budžetu iekšējā valsts parāda darījumi</t>
  </si>
  <si>
    <t>01.111</t>
  </si>
  <si>
    <t>01.721</t>
  </si>
  <si>
    <t>01.320</t>
  </si>
  <si>
    <t>Pašvaldības policija</t>
  </si>
  <si>
    <t>03.110</t>
  </si>
  <si>
    <t>Dzimtsarakstu nodaļa</t>
  </si>
  <si>
    <t>03.130</t>
  </si>
  <si>
    <t>Būvvalde</t>
  </si>
  <si>
    <t>04.430</t>
  </si>
  <si>
    <t>Attīstības un plānošanas daļa</t>
  </si>
  <si>
    <t>04.912</t>
  </si>
  <si>
    <t>Pašvaldības teritoriju un mājokļu apsaimniekošana Ozolniekos</t>
  </si>
  <si>
    <t>Pašvaldības teritoriju un mājokļu apsaimniekošana Salgalē</t>
  </si>
  <si>
    <t>06.6111</t>
  </si>
  <si>
    <t>06.6112</t>
  </si>
  <si>
    <t>Kapu saimniecība</t>
  </si>
  <si>
    <t>06.612</t>
  </si>
  <si>
    <t>Sporta nodaļa</t>
  </si>
  <si>
    <t>08.111</t>
  </si>
  <si>
    <t>Sporta komplekss Mālzeme</t>
  </si>
  <si>
    <t>08.113</t>
  </si>
  <si>
    <t>Kultūras nodaļa</t>
  </si>
  <si>
    <t>08.201</t>
  </si>
  <si>
    <t>08.211</t>
  </si>
  <si>
    <t>Ozolnieku novada Centrālā bibliotēka</t>
  </si>
  <si>
    <t>Vainu bibliotēka</t>
  </si>
  <si>
    <t>08.212</t>
  </si>
  <si>
    <t>Ānes bibliotēka</t>
  </si>
  <si>
    <t>08.213</t>
  </si>
  <si>
    <t>Garozas bibliotēka</t>
  </si>
  <si>
    <t>08.215</t>
  </si>
  <si>
    <t>Ozolnieku Tautas nams</t>
  </si>
  <si>
    <t>08.231</t>
  </si>
  <si>
    <t>08.232</t>
  </si>
  <si>
    <t>Ānes kultūras nams</t>
  </si>
  <si>
    <t>PII Zīlīte</t>
  </si>
  <si>
    <t>09.111</t>
  </si>
  <si>
    <t>PII Bitīte</t>
  </si>
  <si>
    <t>09.112</t>
  </si>
  <si>
    <t>PII Saulīte</t>
  </si>
  <si>
    <t>09.113</t>
  </si>
  <si>
    <t>PII Pūcīte</t>
  </si>
  <si>
    <t>09.117</t>
  </si>
  <si>
    <t>Teteles PS</t>
  </si>
  <si>
    <t>09.211</t>
  </si>
  <si>
    <t>Ozolnieku VSK</t>
  </si>
  <si>
    <t>09.212</t>
  </si>
  <si>
    <t>Garozas PS</t>
  </si>
  <si>
    <t>09.214</t>
  </si>
  <si>
    <t>Salgales PS</t>
  </si>
  <si>
    <t>09.215</t>
  </si>
  <si>
    <t>Ozolnieku mūzikas skola</t>
  </si>
  <si>
    <t>09.511</t>
  </si>
  <si>
    <t>Salgales Mūzikas un mākslas skola</t>
  </si>
  <si>
    <t>09.512</t>
  </si>
  <si>
    <t>Ozolnieku sporta skola</t>
  </si>
  <si>
    <t>09.513</t>
  </si>
  <si>
    <t>Izglītības nodaļa</t>
  </si>
  <si>
    <t>09.815</t>
  </si>
  <si>
    <t>Jaunatnes lietu nodaļa</t>
  </si>
  <si>
    <t>09.819</t>
  </si>
  <si>
    <t>Pārējie izglītības pakalpojumi</t>
  </si>
  <si>
    <t>09.821</t>
  </si>
  <si>
    <t>SAC Zemgale</t>
  </si>
  <si>
    <t>10.201</t>
  </si>
  <si>
    <t>Bāriņtiesa</t>
  </si>
  <si>
    <t>10.400</t>
  </si>
  <si>
    <t>Atbalsts bezdarba gadījumā</t>
  </si>
  <si>
    <t>10.500</t>
  </si>
  <si>
    <t>Sociālais dienests</t>
  </si>
  <si>
    <t>10.911</t>
  </si>
  <si>
    <t>Mājas aprūpe</t>
  </si>
  <si>
    <t>10.912</t>
  </si>
  <si>
    <t>Norēķini par citu pašvaldību sniegtajiem sociālās palīdzības pakalpojumiem</t>
  </si>
  <si>
    <t>10.921</t>
  </si>
  <si>
    <t>Sagatavotājs: Finanšu un grāmatvedības daļas vadītāja D.Liepa</t>
  </si>
  <si>
    <t>Tālrunis 66047879</t>
  </si>
  <si>
    <t>E-pasts  daiga.liepa@ozolnieki.lv</t>
  </si>
  <si>
    <t>II.2</t>
  </si>
  <si>
    <t>Aizņēmumu pamatsumma atmaksa</t>
  </si>
  <si>
    <t>I.1.</t>
  </si>
  <si>
    <t>FINANSĒŠANA (VK aizdevums)</t>
  </si>
  <si>
    <t>Vēlēšanu izdevumi</t>
  </si>
  <si>
    <t>Pamatbudžeta kopsavilkums</t>
  </si>
  <si>
    <t>Saistošie noteikumi</t>
  </si>
  <si>
    <t>Naudas atlikums uz 01.01.2021.</t>
  </si>
  <si>
    <t>Priekšsēdētājs A.Ozoliņš</t>
  </si>
  <si>
    <t>01.611</t>
  </si>
  <si>
    <t>Ozolnieku novada pašvaldības 2021.gada pamatbudžeta plāns</t>
  </si>
  <si>
    <t>Ozolnieku novada pašvaldības budžets 2021.gadam ar 21.06.2021.grozījumiem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</si>
</sst>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0\.0"/>
    <numFmt numFmtId="185" formatCode="&quot;Jā&quot;;&quot;Jā&quot;;&quot;Nē&quot;"/>
    <numFmt numFmtId="186" formatCode="&quot;Patiess&quot;;&quot;Patiess&quot;;&quot;Aplams&quot;"/>
    <numFmt numFmtId="187" formatCode="&quot;Ieslēgts&quot;;&quot;Ieslēgts&quot;;&quot;Izslēgts&quot;"/>
    <numFmt numFmtId="188" formatCode="[$€-2]\ #\ ##,000_);[Red]\([$€-2]\ #\ ##,000\)"/>
  </numFmts>
  <fonts count="47">
    <font>
      <sz val="10"/>
      <name val="Arial"/>
      <family val="2"/>
    </font>
    <font>
      <sz val="10"/>
      <name val="BaltHelvetica"/>
      <family val="0"/>
    </font>
    <font>
      <sz val="10"/>
      <name val="BaltGaramond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21" borderId="1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0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  <xf numFmtId="184" fontId="2" fillId="33" borderId="0" applyBorder="0" applyProtection="0">
      <alignment/>
    </xf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3" fontId="3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vertical="center" wrapText="1"/>
    </xf>
    <xf numFmtId="3" fontId="5" fillId="0" borderId="0" xfId="0" applyNumberFormat="1" applyFont="1" applyFill="1" applyAlignment="1">
      <alignment horizontal="right" vertical="center"/>
    </xf>
    <xf numFmtId="3" fontId="0" fillId="0" borderId="0" xfId="0" applyNumberFormat="1" applyAlignment="1">
      <alignment/>
    </xf>
    <xf numFmtId="3" fontId="5" fillId="0" borderId="0" xfId="0" applyNumberFormat="1" applyFont="1" applyFill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3" fontId="8" fillId="34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3" fontId="5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3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vertical="top" wrapText="1"/>
    </xf>
    <xf numFmtId="3" fontId="3" fillId="0" borderId="0" xfId="0" applyNumberFormat="1" applyFont="1" applyFill="1" applyAlignment="1">
      <alignment vertical="center" wrapText="1"/>
    </xf>
    <xf numFmtId="3" fontId="3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/>
    </xf>
    <xf numFmtId="3" fontId="10" fillId="0" borderId="10" xfId="0" applyNumberFormat="1" applyFont="1" applyFill="1" applyBorder="1" applyAlignment="1">
      <alignment horizontal="left" vertical="center" wrapText="1"/>
    </xf>
    <xf numFmtId="3" fontId="6" fillId="8" borderId="10" xfId="0" applyNumberFormat="1" applyFont="1" applyFill="1" applyBorder="1" applyAlignment="1">
      <alignment horizontal="right" vertical="center"/>
    </xf>
    <xf numFmtId="3" fontId="5" fillId="8" borderId="10" xfId="0" applyNumberFormat="1" applyFont="1" applyFill="1" applyBorder="1" applyAlignment="1">
      <alignment horizontal="right" vertical="center"/>
    </xf>
    <xf numFmtId="3" fontId="11" fillId="35" borderId="10" xfId="0" applyNumberFormat="1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/>
    </xf>
    <xf numFmtId="3" fontId="11" fillId="8" borderId="10" xfId="0" applyNumberFormat="1" applyFont="1" applyFill="1" applyBorder="1" applyAlignment="1">
      <alignment horizontal="right" vertical="center"/>
    </xf>
    <xf numFmtId="0" fontId="5" fillId="34" borderId="10" xfId="0" applyNumberFormat="1" applyFont="1" applyFill="1" applyBorder="1" applyAlignment="1">
      <alignment horizontal="center" vertical="center"/>
    </xf>
    <xf numFmtId="3" fontId="11" fillId="8" borderId="10" xfId="0" applyNumberFormat="1" applyFont="1" applyFill="1" applyBorder="1" applyAlignment="1">
      <alignment horizontal="center" vertical="center"/>
    </xf>
    <xf numFmtId="3" fontId="12" fillId="8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left" vertical="center" wrapText="1" indent="1"/>
    </xf>
    <xf numFmtId="3" fontId="5" fillId="0" borderId="10" xfId="0" applyNumberFormat="1" applyFont="1" applyFill="1" applyBorder="1" applyAlignment="1">
      <alignment horizontal="left" vertical="center" wrapText="1" indent="2"/>
    </xf>
    <xf numFmtId="3" fontId="6" fillId="0" borderId="10" xfId="0" applyNumberFormat="1" applyFont="1" applyFill="1" applyBorder="1" applyAlignment="1">
      <alignment horizontal="left" vertical="center" wrapText="1" indent="2"/>
    </xf>
    <xf numFmtId="3" fontId="3" fillId="36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left"/>
    </xf>
  </cellXfs>
  <cellStyles count="78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 10" xfId="48"/>
    <cellStyle name="Normal 10 2" xfId="49"/>
    <cellStyle name="Normal 11" xfId="50"/>
    <cellStyle name="Normal 11 2" xfId="51"/>
    <cellStyle name="Normal 12" xfId="52"/>
    <cellStyle name="Normal 12 2" xfId="53"/>
    <cellStyle name="Normal 13" xfId="54"/>
    <cellStyle name="Normal 13 2" xfId="55"/>
    <cellStyle name="Normal 14" xfId="56"/>
    <cellStyle name="Normal 14 2" xfId="57"/>
    <cellStyle name="Normal 15" xfId="58"/>
    <cellStyle name="Normal 15 2" xfId="59"/>
    <cellStyle name="Normal 16" xfId="60"/>
    <cellStyle name="Normal 16 2" xfId="61"/>
    <cellStyle name="Normal 18" xfId="62"/>
    <cellStyle name="Normal 2" xfId="63"/>
    <cellStyle name="Normal 2 2" xfId="64"/>
    <cellStyle name="Normal 20" xfId="65"/>
    <cellStyle name="Normal 20 2" xfId="66"/>
    <cellStyle name="Normal 21" xfId="67"/>
    <cellStyle name="Normal 21 2" xfId="68"/>
    <cellStyle name="Normal 5" xfId="69"/>
    <cellStyle name="Normal 5 2" xfId="70"/>
    <cellStyle name="Normal 8" xfId="71"/>
    <cellStyle name="Normal 8 2" xfId="72"/>
    <cellStyle name="Normal 9" xfId="73"/>
    <cellStyle name="Normal 9 2" xfId="74"/>
    <cellStyle name="Normal_Pamatformas" xfId="75"/>
    <cellStyle name="Nosaukums" xfId="76"/>
    <cellStyle name="Parastais_FMLikp01_p05_221205_pap_afp_makp" xfId="77"/>
    <cellStyle name="Paskaidrojošs teksts" xfId="78"/>
    <cellStyle name="Pārbaudes šūna" xfId="79"/>
    <cellStyle name="Piezīme" xfId="80"/>
    <cellStyle name="Percent" xfId="81"/>
    <cellStyle name="Saistīta šūna" xfId="82"/>
    <cellStyle name="Slikts" xfId="83"/>
    <cellStyle name="Style 1" xfId="84"/>
    <cellStyle name="V?st." xfId="85"/>
    <cellStyle name="Currency" xfId="86"/>
    <cellStyle name="Currency [0]" xfId="87"/>
    <cellStyle name="Virsraksts 1" xfId="88"/>
    <cellStyle name="Virsraksts 2" xfId="89"/>
    <cellStyle name="Virsraksts 3" xfId="90"/>
    <cellStyle name="Virsraksts 4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28"/>
  <sheetViews>
    <sheetView showGridLines="0" tabSelected="1" zoomScaleSheetLayoutView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32" sqref="E32"/>
    </sheetView>
  </sheetViews>
  <sheetFormatPr defaultColWidth="9.140625" defaultRowHeight="12.75"/>
  <cols>
    <col min="1" max="1" width="11.00390625" style="7" customWidth="1"/>
    <col min="2" max="2" width="44.00390625" style="32" customWidth="1"/>
    <col min="3" max="3" width="24.140625" style="33" customWidth="1"/>
    <col min="4" max="4" width="11.28125" style="33" customWidth="1"/>
    <col min="5" max="6" width="12.140625" style="33" customWidth="1"/>
    <col min="7" max="7" width="11.7109375" style="33" customWidth="1"/>
    <col min="8" max="8" width="11.7109375" style="1" customWidth="1"/>
    <col min="9" max="9" width="12.00390625" style="1" customWidth="1"/>
    <col min="10" max="10" width="11.57421875" style="1" customWidth="1"/>
    <col min="11" max="11" width="11.421875" style="1" customWidth="1"/>
    <col min="12" max="12" width="14.421875" style="1" customWidth="1"/>
    <col min="13" max="13" width="14.57421875" style="1" customWidth="1"/>
    <col min="14" max="14" width="11.28125" style="1" customWidth="1"/>
    <col min="15" max="15" width="11.8515625" style="1" customWidth="1"/>
    <col min="16" max="16" width="11.57421875" style="1" customWidth="1"/>
    <col min="17" max="17" width="11.8515625" style="1" customWidth="1"/>
    <col min="18" max="19" width="11.421875" style="1" customWidth="1"/>
    <col min="20" max="24" width="0" style="1" hidden="1" customWidth="1"/>
    <col min="25" max="25" width="10.00390625" style="1" customWidth="1"/>
    <col min="26" max="26" width="10.57421875" style="1" customWidth="1"/>
    <col min="27" max="27" width="10.00390625" style="1" customWidth="1"/>
    <col min="28" max="28" width="10.57421875" style="1" customWidth="1"/>
    <col min="29" max="30" width="10.140625" style="1" customWidth="1"/>
    <col min="31" max="31" width="10.421875" style="1" customWidth="1"/>
    <col min="32" max="33" width="10.57421875" style="1" customWidth="1"/>
    <col min="34" max="34" width="10.28125" style="1" customWidth="1"/>
    <col min="35" max="35" width="10.57421875" style="1" customWidth="1"/>
    <col min="36" max="36" width="10.421875" style="1" customWidth="1"/>
    <col min="37" max="37" width="11.140625" style="1" customWidth="1"/>
    <col min="38" max="39" width="10.7109375" style="1" customWidth="1"/>
    <col min="40" max="40" width="10.28125" style="1" customWidth="1"/>
    <col min="41" max="42" width="10.421875" style="1" customWidth="1"/>
    <col min="43" max="43" width="10.28125" style="1" customWidth="1"/>
    <col min="44" max="44" width="10.57421875" style="1" customWidth="1"/>
    <col min="45" max="45" width="10.421875" style="1" customWidth="1"/>
    <col min="46" max="46" width="11.00390625" style="1" customWidth="1"/>
    <col min="47" max="47" width="11.140625" style="1" customWidth="1"/>
    <col min="48" max="48" width="13.421875" style="1" customWidth="1"/>
    <col min="49" max="246" width="9.140625" style="1" customWidth="1"/>
    <col min="247" max="16384" width="9.140625" style="10" customWidth="1"/>
  </cols>
  <sheetData>
    <row r="1" spans="2:7" ht="14.25" customHeight="1">
      <c r="B1" s="8"/>
      <c r="C1" s="9" t="s">
        <v>30</v>
      </c>
      <c r="D1" s="9"/>
      <c r="E1" s="9"/>
      <c r="F1" s="9"/>
      <c r="G1" s="9"/>
    </row>
    <row r="2" spans="2:7" ht="15.75">
      <c r="B2" s="51" t="s">
        <v>119</v>
      </c>
      <c r="C2" s="51"/>
      <c r="D2" s="11"/>
      <c r="E2" s="11"/>
      <c r="F2" s="11"/>
      <c r="G2" s="11"/>
    </row>
    <row r="3" spans="2:7" ht="15.75">
      <c r="B3" s="52" t="s">
        <v>124</v>
      </c>
      <c r="C3" s="52"/>
      <c r="D3" s="12"/>
      <c r="E3" s="12"/>
      <c r="F3" s="12"/>
      <c r="G3" s="12"/>
    </row>
    <row r="4" spans="1:7" ht="13.5" customHeight="1">
      <c r="A4" s="53" t="s">
        <v>123</v>
      </c>
      <c r="B4" s="54"/>
      <c r="C4" s="55"/>
      <c r="D4" s="13"/>
      <c r="E4" s="13"/>
      <c r="F4" s="13"/>
      <c r="G4" s="13"/>
    </row>
    <row r="5" spans="1:246" s="18" customFormat="1" ht="61.5" customHeight="1">
      <c r="A5" s="14" t="s">
        <v>0</v>
      </c>
      <c r="B5" s="44" t="s">
        <v>1</v>
      </c>
      <c r="C5" s="38" t="s">
        <v>118</v>
      </c>
      <c r="D5" s="15" t="s">
        <v>32</v>
      </c>
      <c r="E5" s="15" t="s">
        <v>33</v>
      </c>
      <c r="F5" s="15" t="s">
        <v>117</v>
      </c>
      <c r="G5" s="15" t="s">
        <v>34</v>
      </c>
      <c r="H5" s="16" t="s">
        <v>38</v>
      </c>
      <c r="I5" s="16" t="s">
        <v>40</v>
      </c>
      <c r="J5" s="16" t="s">
        <v>42</v>
      </c>
      <c r="K5" s="16" t="s">
        <v>44</v>
      </c>
      <c r="L5" s="16" t="s">
        <v>46</v>
      </c>
      <c r="M5" s="16" t="s">
        <v>47</v>
      </c>
      <c r="N5" s="16" t="s">
        <v>50</v>
      </c>
      <c r="O5" s="16" t="s">
        <v>52</v>
      </c>
      <c r="P5" s="16" t="s">
        <v>54</v>
      </c>
      <c r="Q5" s="16" t="s">
        <v>56</v>
      </c>
      <c r="R5" s="16" t="s">
        <v>59</v>
      </c>
      <c r="S5" s="16" t="s">
        <v>60</v>
      </c>
      <c r="T5" s="16"/>
      <c r="U5" s="16"/>
      <c r="V5" s="16"/>
      <c r="W5" s="16"/>
      <c r="X5" s="16"/>
      <c r="Y5" s="16" t="s">
        <v>62</v>
      </c>
      <c r="Z5" s="16" t="s">
        <v>64</v>
      </c>
      <c r="AA5" s="16" t="s">
        <v>66</v>
      </c>
      <c r="AB5" s="16" t="s">
        <v>69</v>
      </c>
      <c r="AC5" s="16" t="s">
        <v>70</v>
      </c>
      <c r="AD5" s="16" t="s">
        <v>72</v>
      </c>
      <c r="AE5" s="16" t="s">
        <v>74</v>
      </c>
      <c r="AF5" s="16" t="s">
        <v>76</v>
      </c>
      <c r="AG5" s="16" t="s">
        <v>78</v>
      </c>
      <c r="AH5" s="16" t="s">
        <v>80</v>
      </c>
      <c r="AI5" s="16" t="s">
        <v>82</v>
      </c>
      <c r="AJ5" s="16" t="s">
        <v>84</v>
      </c>
      <c r="AK5" s="16" t="s">
        <v>86</v>
      </c>
      <c r="AL5" s="16" t="s">
        <v>88</v>
      </c>
      <c r="AM5" s="16" t="s">
        <v>90</v>
      </c>
      <c r="AN5" s="16" t="s">
        <v>92</v>
      </c>
      <c r="AO5" s="16" t="s">
        <v>94</v>
      </c>
      <c r="AP5" s="16" t="s">
        <v>96</v>
      </c>
      <c r="AQ5" s="16" t="s">
        <v>98</v>
      </c>
      <c r="AR5" s="16" t="s">
        <v>100</v>
      </c>
      <c r="AS5" s="16" t="s">
        <v>102</v>
      </c>
      <c r="AT5" s="16" t="s">
        <v>104</v>
      </c>
      <c r="AU5" s="16" t="s">
        <v>106</v>
      </c>
      <c r="AV5" s="16" t="s">
        <v>108</v>
      </c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</row>
    <row r="6" spans="1:246" s="22" customFormat="1" ht="15.75">
      <c r="A6" s="19" t="s">
        <v>2</v>
      </c>
      <c r="B6" s="44" t="s">
        <v>3</v>
      </c>
      <c r="C6" s="39">
        <v>1</v>
      </c>
      <c r="D6" s="19" t="s">
        <v>35</v>
      </c>
      <c r="E6" s="19" t="s">
        <v>37</v>
      </c>
      <c r="F6" s="41" t="s">
        <v>122</v>
      </c>
      <c r="G6" s="19" t="s">
        <v>36</v>
      </c>
      <c r="H6" s="20" t="s">
        <v>39</v>
      </c>
      <c r="I6" s="20" t="s">
        <v>41</v>
      </c>
      <c r="J6" s="20" t="s">
        <v>43</v>
      </c>
      <c r="K6" s="20" t="s">
        <v>45</v>
      </c>
      <c r="L6" s="20" t="s">
        <v>48</v>
      </c>
      <c r="M6" s="20" t="s">
        <v>49</v>
      </c>
      <c r="N6" s="20" t="s">
        <v>51</v>
      </c>
      <c r="O6" s="20" t="s">
        <v>53</v>
      </c>
      <c r="P6" s="20" t="s">
        <v>55</v>
      </c>
      <c r="Q6" s="20" t="s">
        <v>57</v>
      </c>
      <c r="R6" s="20" t="s">
        <v>58</v>
      </c>
      <c r="S6" s="20" t="s">
        <v>61</v>
      </c>
      <c r="T6" s="20"/>
      <c r="U6" s="20">
        <v>2</v>
      </c>
      <c r="V6" s="20"/>
      <c r="W6" s="20">
        <v>7973</v>
      </c>
      <c r="X6" s="20"/>
      <c r="Y6" s="20" t="s">
        <v>63</v>
      </c>
      <c r="Z6" s="20" t="s">
        <v>65</v>
      </c>
      <c r="AA6" s="20" t="s">
        <v>67</v>
      </c>
      <c r="AB6" s="20" t="s">
        <v>68</v>
      </c>
      <c r="AC6" s="20" t="s">
        <v>71</v>
      </c>
      <c r="AD6" s="20" t="s">
        <v>73</v>
      </c>
      <c r="AE6" s="20" t="s">
        <v>75</v>
      </c>
      <c r="AF6" s="20" t="s">
        <v>77</v>
      </c>
      <c r="AG6" s="20" t="s">
        <v>79</v>
      </c>
      <c r="AH6" s="20" t="s">
        <v>81</v>
      </c>
      <c r="AI6" s="20" t="s">
        <v>83</v>
      </c>
      <c r="AJ6" s="20" t="s">
        <v>85</v>
      </c>
      <c r="AK6" s="20" t="s">
        <v>87</v>
      </c>
      <c r="AL6" s="20" t="s">
        <v>89</v>
      </c>
      <c r="AM6" s="20" t="s">
        <v>91</v>
      </c>
      <c r="AN6" s="20" t="s">
        <v>93</v>
      </c>
      <c r="AO6" s="20" t="s">
        <v>95</v>
      </c>
      <c r="AP6" s="20" t="s">
        <v>97</v>
      </c>
      <c r="AQ6" s="20" t="s">
        <v>99</v>
      </c>
      <c r="AR6" s="20" t="s">
        <v>101</v>
      </c>
      <c r="AS6" s="20" t="s">
        <v>103</v>
      </c>
      <c r="AT6" s="20" t="s">
        <v>105</v>
      </c>
      <c r="AU6" s="20" t="s">
        <v>107</v>
      </c>
      <c r="AV6" s="20" t="s">
        <v>109</v>
      </c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</row>
    <row r="7" spans="1:246" s="24" customFormat="1" ht="15.75">
      <c r="A7" s="23"/>
      <c r="B7" s="45" t="s">
        <v>31</v>
      </c>
      <c r="C7" s="42">
        <f>C8+C9+C10</f>
        <v>24000966</v>
      </c>
      <c r="D7" s="23"/>
      <c r="E7" s="23"/>
      <c r="F7" s="23"/>
      <c r="G7" s="23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</row>
    <row r="8" spans="1:246" s="24" customFormat="1" ht="15.75">
      <c r="A8" s="23"/>
      <c r="B8" s="45" t="s">
        <v>120</v>
      </c>
      <c r="C8" s="42">
        <v>2407643</v>
      </c>
      <c r="D8" s="23"/>
      <c r="E8" s="23"/>
      <c r="F8" s="23"/>
      <c r="G8" s="23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</row>
    <row r="9" spans="1:246" s="24" customFormat="1" ht="15.75">
      <c r="A9" s="25" t="s">
        <v>4</v>
      </c>
      <c r="B9" s="46" t="s">
        <v>5</v>
      </c>
      <c r="C9" s="42">
        <f>D9+E9+F9+G9+H9+I9+J9+K9+L9+M9+N9+O9+P9+Q9+R9+S9+Y9+Z9+AA9+AB9+AC9+AD9+AE9+AF9+AG9+AH9+AI9+AJ9+AK9+AL9+AM9+AN9+AV33+AO9+AP9+AQ9+AR9+AS9+AT9+AU9+AV9</f>
        <v>15661849</v>
      </c>
      <c r="D9" s="23">
        <v>8557071</v>
      </c>
      <c r="E9" s="23">
        <v>0</v>
      </c>
      <c r="F9" s="23">
        <v>10500</v>
      </c>
      <c r="G9" s="23">
        <v>0</v>
      </c>
      <c r="H9" s="6">
        <v>8500</v>
      </c>
      <c r="I9" s="6">
        <v>3200</v>
      </c>
      <c r="J9" s="6">
        <v>5200</v>
      </c>
      <c r="K9" s="6">
        <v>0</v>
      </c>
      <c r="L9" s="6">
        <v>1911259</v>
      </c>
      <c r="M9" s="6">
        <v>9660</v>
      </c>
      <c r="N9" s="6">
        <v>0</v>
      </c>
      <c r="O9" s="6">
        <v>53325</v>
      </c>
      <c r="P9" s="6">
        <v>3000</v>
      </c>
      <c r="Q9" s="6">
        <v>0</v>
      </c>
      <c r="R9" s="6">
        <v>50</v>
      </c>
      <c r="S9" s="6">
        <v>0</v>
      </c>
      <c r="T9" s="6"/>
      <c r="U9" s="6"/>
      <c r="V9" s="6"/>
      <c r="W9" s="6"/>
      <c r="X9" s="6"/>
      <c r="Y9" s="6">
        <v>0</v>
      </c>
      <c r="Z9" s="6">
        <v>0</v>
      </c>
      <c r="AA9" s="6">
        <v>5608</v>
      </c>
      <c r="AB9" s="6">
        <v>400</v>
      </c>
      <c r="AC9" s="6">
        <v>172960</v>
      </c>
      <c r="AD9" s="6">
        <v>66177</v>
      </c>
      <c r="AE9" s="6">
        <v>167961</v>
      </c>
      <c r="AF9" s="6">
        <v>108828</v>
      </c>
      <c r="AG9" s="6">
        <v>389892</v>
      </c>
      <c r="AH9" s="6">
        <v>1216570</v>
      </c>
      <c r="AI9" s="6">
        <v>219409</v>
      </c>
      <c r="AJ9" s="6">
        <v>176383</v>
      </c>
      <c r="AK9" s="6">
        <v>132323</v>
      </c>
      <c r="AL9" s="6">
        <v>50159</v>
      </c>
      <c r="AM9" s="6">
        <v>79710</v>
      </c>
      <c r="AN9" s="6">
        <v>83719</v>
      </c>
      <c r="AO9" s="6">
        <v>0</v>
      </c>
      <c r="AP9" s="6">
        <v>0</v>
      </c>
      <c r="AQ9" s="6">
        <v>2081576</v>
      </c>
      <c r="AR9" s="6">
        <v>3000</v>
      </c>
      <c r="AS9" s="6">
        <v>16200</v>
      </c>
      <c r="AT9" s="6">
        <v>129209</v>
      </c>
      <c r="AU9" s="6">
        <v>0</v>
      </c>
      <c r="AV9" s="6">
        <v>0</v>
      </c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</row>
    <row r="10" spans="1:246" s="24" customFormat="1" ht="15.75">
      <c r="A10" s="25" t="s">
        <v>115</v>
      </c>
      <c r="B10" s="46" t="s">
        <v>116</v>
      </c>
      <c r="C10" s="40">
        <f>D10+E10+F10+G10+H10+I10+J10+K10+L10+M10+N10+O10+P10+Q10+R10+S10+Y10+Z10+AA10+AB10+AC10+AD10+AE10+AF10+AG10+AH10+AI10+AJ10+AK10+AL10+AM10+AN10+AV34+AO10+AP10+AQ10+AR10+AS10+AT10+AU10+AV10</f>
        <v>5931474</v>
      </c>
      <c r="D10" s="23"/>
      <c r="E10" s="23"/>
      <c r="F10" s="23"/>
      <c r="G10" s="23"/>
      <c r="H10" s="6"/>
      <c r="I10" s="6"/>
      <c r="J10" s="6"/>
      <c r="K10" s="6"/>
      <c r="L10" s="6">
        <v>4648005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>
        <v>49337</v>
      </c>
      <c r="AG10" s="6">
        <v>16062</v>
      </c>
      <c r="AH10" s="6">
        <v>296862</v>
      </c>
      <c r="AI10" s="6">
        <v>13916</v>
      </c>
      <c r="AJ10" s="6"/>
      <c r="AK10" s="6"/>
      <c r="AL10" s="6"/>
      <c r="AM10" s="6">
        <v>907292</v>
      </c>
      <c r="AN10" s="6"/>
      <c r="AO10" s="6"/>
      <c r="AP10" s="6"/>
      <c r="AQ10" s="6"/>
      <c r="AR10" s="6"/>
      <c r="AS10" s="6"/>
      <c r="AT10" s="6"/>
      <c r="AU10" s="6"/>
      <c r="AV10" s="6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s="24" customFormat="1" ht="15.75">
      <c r="A11" s="35" t="s">
        <v>6</v>
      </c>
      <c r="B11" s="46" t="s">
        <v>7</v>
      </c>
      <c r="C11" s="43">
        <f>C12+C23</f>
        <v>23943167</v>
      </c>
      <c r="D11" s="4"/>
      <c r="E11" s="4"/>
      <c r="F11" s="4"/>
      <c r="G11" s="4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>
        <v>526</v>
      </c>
      <c r="V11" s="6"/>
      <c r="W11" s="6">
        <v>8573</v>
      </c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</row>
    <row r="12" spans="1:246" s="24" customFormat="1" ht="15.75">
      <c r="A12" s="26" t="s">
        <v>8</v>
      </c>
      <c r="B12" s="47" t="s">
        <v>9</v>
      </c>
      <c r="C12" s="36">
        <f>C13+C14+C15+C16+C17+C18+C19+C20+C21+C22</f>
        <v>23452614</v>
      </c>
      <c r="D12" s="3"/>
      <c r="E12" s="3"/>
      <c r="F12" s="3"/>
      <c r="G12" s="3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>
        <v>527</v>
      </c>
      <c r="V12" s="6"/>
      <c r="W12" s="6">
        <v>8574</v>
      </c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</row>
    <row r="13" spans="1:246" s="24" customFormat="1" ht="15.75">
      <c r="A13" s="27" t="s">
        <v>10</v>
      </c>
      <c r="B13" s="48" t="s">
        <v>11</v>
      </c>
      <c r="C13" s="37">
        <f aca="true" t="shared" si="0" ref="C13:C23">D13+E13+F13+G13+H13+I13+J13+K13+L13+M13+N13+O13+P13+Q13+R13+S13+Y13+Z13+AA13+AB13+AC13+AD13+AE13+AF13+AG13+AH13+AI13+AJ13+AK13+AL13+AM13+AN13+AV37+AO13+AP13+AQ13+AR13+AS13+AT13+AU13+AV13</f>
        <v>855785</v>
      </c>
      <c r="D13" s="5">
        <v>740614</v>
      </c>
      <c r="E13" s="5">
        <v>94671</v>
      </c>
      <c r="F13" s="5">
        <v>10500</v>
      </c>
      <c r="G13" s="5">
        <v>10000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>
        <v>528</v>
      </c>
      <c r="V13" s="6"/>
      <c r="W13" s="6">
        <v>8575</v>
      </c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</row>
    <row r="14" spans="1:246" s="24" customFormat="1" ht="15.75">
      <c r="A14" s="27" t="s">
        <v>12</v>
      </c>
      <c r="B14" s="48" t="s">
        <v>13</v>
      </c>
      <c r="C14" s="37">
        <f t="shared" si="0"/>
        <v>0</v>
      </c>
      <c r="D14" s="5"/>
      <c r="E14" s="5"/>
      <c r="F14" s="5"/>
      <c r="G14" s="5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>
        <v>529</v>
      </c>
      <c r="V14" s="6"/>
      <c r="W14" s="6">
        <v>8576</v>
      </c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</row>
    <row r="15" spans="1:246" s="24" customFormat="1" ht="15.75">
      <c r="A15" s="27" t="s">
        <v>14</v>
      </c>
      <c r="B15" s="48" t="s">
        <v>15</v>
      </c>
      <c r="C15" s="37">
        <f t="shared" si="0"/>
        <v>224780</v>
      </c>
      <c r="D15" s="5"/>
      <c r="E15" s="5"/>
      <c r="F15" s="5"/>
      <c r="G15" s="5"/>
      <c r="H15" s="6">
        <v>199877</v>
      </c>
      <c r="I15" s="6">
        <v>24903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>
        <v>530</v>
      </c>
      <c r="V15" s="6"/>
      <c r="W15" s="6">
        <v>8577</v>
      </c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</row>
    <row r="16" spans="1:246" s="24" customFormat="1" ht="15.75">
      <c r="A16" s="27" t="s">
        <v>16</v>
      </c>
      <c r="B16" s="48" t="s">
        <v>17</v>
      </c>
      <c r="C16" s="37">
        <f t="shared" si="0"/>
        <v>365619</v>
      </c>
      <c r="D16" s="5"/>
      <c r="E16" s="5"/>
      <c r="F16" s="5"/>
      <c r="G16" s="5"/>
      <c r="H16" s="6"/>
      <c r="I16" s="6"/>
      <c r="J16" s="6">
        <v>57510</v>
      </c>
      <c r="K16" s="6">
        <v>308109</v>
      </c>
      <c r="L16" s="6"/>
      <c r="M16" s="6"/>
      <c r="N16" s="6"/>
      <c r="O16" s="6"/>
      <c r="P16" s="6"/>
      <c r="Q16" s="6"/>
      <c r="R16" s="6"/>
      <c r="S16" s="6"/>
      <c r="T16" s="6"/>
      <c r="U16" s="6">
        <v>531</v>
      </c>
      <c r="V16" s="6"/>
      <c r="W16" s="6">
        <v>8578</v>
      </c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</row>
    <row r="17" spans="1:246" s="24" customFormat="1" ht="15.75">
      <c r="A17" s="27" t="s">
        <v>18</v>
      </c>
      <c r="B17" s="48" t="s">
        <v>19</v>
      </c>
      <c r="C17" s="37">
        <f t="shared" si="0"/>
        <v>0</v>
      </c>
      <c r="D17" s="5"/>
      <c r="E17" s="5"/>
      <c r="F17" s="5"/>
      <c r="G17" s="5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>
        <v>532</v>
      </c>
      <c r="V17" s="6"/>
      <c r="W17" s="6">
        <v>8579</v>
      </c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</row>
    <row r="18" spans="1:246" s="24" customFormat="1" ht="15.75">
      <c r="A18" s="27" t="s">
        <v>20</v>
      </c>
      <c r="B18" s="48" t="s">
        <v>21</v>
      </c>
      <c r="C18" s="37">
        <f t="shared" si="0"/>
        <v>7856126</v>
      </c>
      <c r="D18" s="5"/>
      <c r="E18" s="5"/>
      <c r="F18" s="5"/>
      <c r="G18" s="5"/>
      <c r="H18" s="6"/>
      <c r="I18" s="6"/>
      <c r="J18" s="6"/>
      <c r="K18" s="6"/>
      <c r="L18" s="6">
        <v>7407081</v>
      </c>
      <c r="M18" s="6">
        <v>362125</v>
      </c>
      <c r="N18" s="6">
        <v>86920</v>
      </c>
      <c r="O18" s="6"/>
      <c r="P18" s="6"/>
      <c r="Q18" s="6"/>
      <c r="R18" s="6"/>
      <c r="S18" s="6"/>
      <c r="T18" s="6"/>
      <c r="U18" s="6">
        <v>533</v>
      </c>
      <c r="V18" s="6"/>
      <c r="W18" s="6">
        <v>8580</v>
      </c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</row>
    <row r="19" spans="1:246" s="24" customFormat="1" ht="15.75">
      <c r="A19" s="27" t="s">
        <v>22</v>
      </c>
      <c r="B19" s="48" t="s">
        <v>23</v>
      </c>
      <c r="C19" s="37">
        <f t="shared" si="0"/>
        <v>0</v>
      </c>
      <c r="D19" s="5"/>
      <c r="E19" s="5"/>
      <c r="F19" s="5"/>
      <c r="G19" s="5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>
        <v>534</v>
      </c>
      <c r="V19" s="6"/>
      <c r="W19" s="6">
        <v>8581</v>
      </c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</row>
    <row r="20" spans="1:246" s="24" customFormat="1" ht="15.75">
      <c r="A20" s="27" t="s">
        <v>24</v>
      </c>
      <c r="B20" s="48" t="s">
        <v>25</v>
      </c>
      <c r="C20" s="37">
        <f t="shared" si="0"/>
        <v>765756</v>
      </c>
      <c r="D20" s="5"/>
      <c r="E20" s="5"/>
      <c r="F20" s="5"/>
      <c r="G20" s="5"/>
      <c r="H20" s="6"/>
      <c r="I20" s="6"/>
      <c r="J20" s="6"/>
      <c r="K20" s="6"/>
      <c r="L20" s="6"/>
      <c r="M20" s="6"/>
      <c r="N20" s="6"/>
      <c r="O20" s="6">
        <v>110961</v>
      </c>
      <c r="P20" s="6">
        <v>62839</v>
      </c>
      <c r="Q20" s="6">
        <v>90543</v>
      </c>
      <c r="R20" s="6">
        <v>120107</v>
      </c>
      <c r="S20" s="6">
        <v>21079</v>
      </c>
      <c r="T20" s="6"/>
      <c r="U20" s="6">
        <v>535</v>
      </c>
      <c r="V20" s="6"/>
      <c r="W20" s="6">
        <v>8582</v>
      </c>
      <c r="X20" s="6"/>
      <c r="Y20" s="6">
        <v>21609</v>
      </c>
      <c r="Z20" s="6">
        <v>21411</v>
      </c>
      <c r="AA20" s="6">
        <v>246187</v>
      </c>
      <c r="AB20" s="6">
        <v>71020</v>
      </c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</row>
    <row r="21" spans="1:246" s="24" customFormat="1" ht="15.75">
      <c r="A21" s="27" t="s">
        <v>26</v>
      </c>
      <c r="B21" s="48" t="s">
        <v>27</v>
      </c>
      <c r="C21" s="37">
        <f t="shared" si="0"/>
        <v>10132966</v>
      </c>
      <c r="D21" s="5"/>
      <c r="E21" s="5"/>
      <c r="F21" s="5"/>
      <c r="G21" s="5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>
        <v>536</v>
      </c>
      <c r="V21" s="6"/>
      <c r="W21" s="6">
        <v>8583</v>
      </c>
      <c r="X21" s="6"/>
      <c r="Y21" s="6"/>
      <c r="Z21" s="6"/>
      <c r="AA21" s="6"/>
      <c r="AB21" s="6"/>
      <c r="AC21" s="6">
        <v>1016703</v>
      </c>
      <c r="AD21" s="6">
        <v>462360</v>
      </c>
      <c r="AE21" s="6">
        <v>683873</v>
      </c>
      <c r="AF21" s="6">
        <v>879714</v>
      </c>
      <c r="AG21" s="6">
        <v>660587</v>
      </c>
      <c r="AH21" s="6">
        <v>2159030</v>
      </c>
      <c r="AI21" s="6">
        <v>583138</v>
      </c>
      <c r="AJ21" s="6">
        <v>453556</v>
      </c>
      <c r="AK21" s="6">
        <v>275159</v>
      </c>
      <c r="AL21" s="6">
        <v>128328</v>
      </c>
      <c r="AM21" s="6">
        <v>1850528</v>
      </c>
      <c r="AN21" s="6">
        <v>510786</v>
      </c>
      <c r="AO21" s="6">
        <v>139204</v>
      </c>
      <c r="AP21" s="6">
        <v>330000</v>
      </c>
      <c r="AQ21" s="6"/>
      <c r="AR21" s="6"/>
      <c r="AS21" s="6"/>
      <c r="AT21" s="6"/>
      <c r="AU21" s="6"/>
      <c r="AV21" s="6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</row>
    <row r="22" spans="1:246" s="24" customFormat="1" ht="15.75">
      <c r="A22" s="27" t="s">
        <v>28</v>
      </c>
      <c r="B22" s="48" t="s">
        <v>29</v>
      </c>
      <c r="C22" s="37">
        <f t="shared" si="0"/>
        <v>3251582</v>
      </c>
      <c r="D22" s="5"/>
      <c r="E22" s="5"/>
      <c r="F22" s="5"/>
      <c r="G22" s="5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>
        <v>537</v>
      </c>
      <c r="V22" s="6"/>
      <c r="W22" s="6">
        <v>8584</v>
      </c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>
        <v>2433558</v>
      </c>
      <c r="AR22" s="6">
        <v>84229</v>
      </c>
      <c r="AS22" s="6">
        <v>16200</v>
      </c>
      <c r="AT22" s="6">
        <v>647590</v>
      </c>
      <c r="AU22" s="6">
        <v>8005</v>
      </c>
      <c r="AV22" s="6">
        <v>62000</v>
      </c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</row>
    <row r="23" spans="1:246" s="34" customFormat="1" ht="16.5" customHeight="1">
      <c r="A23" s="26" t="s">
        <v>113</v>
      </c>
      <c r="B23" s="49" t="s">
        <v>114</v>
      </c>
      <c r="C23" s="36">
        <f t="shared" si="0"/>
        <v>490553</v>
      </c>
      <c r="D23" s="5"/>
      <c r="E23" s="5"/>
      <c r="F23" s="5"/>
      <c r="G23" s="5"/>
      <c r="H23" s="6"/>
      <c r="I23" s="6"/>
      <c r="J23" s="6"/>
      <c r="K23" s="6"/>
      <c r="L23" s="6">
        <v>372537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>
        <v>2551</v>
      </c>
      <c r="AD23" s="6">
        <v>51398</v>
      </c>
      <c r="AE23" s="6">
        <v>25874</v>
      </c>
      <c r="AF23" s="6"/>
      <c r="AG23" s="6">
        <v>1590</v>
      </c>
      <c r="AH23" s="6">
        <v>13947</v>
      </c>
      <c r="AI23" s="6">
        <v>10270</v>
      </c>
      <c r="AJ23" s="6">
        <v>4156</v>
      </c>
      <c r="AK23" s="6"/>
      <c r="AL23" s="6"/>
      <c r="AM23" s="6"/>
      <c r="AN23" s="6"/>
      <c r="AO23" s="6"/>
      <c r="AP23" s="6"/>
      <c r="AQ23" s="6">
        <v>8230</v>
      </c>
      <c r="AR23" s="6"/>
      <c r="AS23" s="6"/>
      <c r="AT23" s="6"/>
      <c r="AU23" s="6"/>
      <c r="AV23" s="6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</row>
    <row r="24" ht="15.75">
      <c r="C24" s="50">
        <f>C7-C11</f>
        <v>57799</v>
      </c>
    </row>
    <row r="25" spans="1:7" s="29" customFormat="1" ht="12.75">
      <c r="A25" s="56" t="s">
        <v>121</v>
      </c>
      <c r="B25" s="56"/>
      <c r="C25" s="2"/>
      <c r="D25" s="30"/>
      <c r="E25" s="2"/>
      <c r="F25" s="30"/>
      <c r="G25" s="30"/>
    </row>
    <row r="26" spans="1:7" s="28" customFormat="1" ht="12.75">
      <c r="A26" s="28" t="s">
        <v>110</v>
      </c>
      <c r="B26" s="31"/>
      <c r="C26" s="2"/>
      <c r="D26" s="2"/>
      <c r="F26" s="2"/>
      <c r="G26" s="2"/>
    </row>
    <row r="27" spans="1:7" s="28" customFormat="1" ht="12.75">
      <c r="A27" s="28" t="s">
        <v>111</v>
      </c>
      <c r="B27" s="31"/>
      <c r="C27" s="2"/>
      <c r="D27" s="2"/>
      <c r="E27" s="2"/>
      <c r="F27" s="2"/>
      <c r="G27" s="2"/>
    </row>
    <row r="28" spans="1:7" s="28" customFormat="1" ht="12.75">
      <c r="A28" s="28" t="s">
        <v>112</v>
      </c>
      <c r="B28" s="31"/>
      <c r="C28" s="2"/>
      <c r="D28" s="2"/>
      <c r="E28" s="2"/>
      <c r="F28" s="2"/>
      <c r="G28" s="2"/>
    </row>
  </sheetData>
  <sheetProtection selectLockedCells="1" selectUnlockedCells="1"/>
  <mergeCells count="4">
    <mergeCell ref="B2:C2"/>
    <mergeCell ref="B3:C3"/>
    <mergeCell ref="A4:C4"/>
    <mergeCell ref="A25:B25"/>
  </mergeCells>
  <printOptions horizontalCentered="1"/>
  <pageMargins left="0.2362204724409449" right="0.2362204724409449" top="0.35433070866141736" bottom="0.7480314960629921" header="0.31496062992125984" footer="0.31496062992125984"/>
  <pageSetup firstPageNumber="1" useFirstPageNumber="1" fitToHeight="0" horizontalDpi="300" verticalDpi="300" orientation="landscape" paperSize="9" r:id="rId1"/>
  <headerFooter alignWithMargins="0">
    <oddFooter>&amp;L&amp;"Times New Roman,Regular"1-PB; Pārskats par pamatbudžeta izpildi&amp;R&amp;"Times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Maija Brunava</dc:creator>
  <cp:keywords/>
  <dc:description/>
  <cp:lastModifiedBy>Anita Bībere</cp:lastModifiedBy>
  <cp:lastPrinted>2021-06-16T12:20:38Z</cp:lastPrinted>
  <dcterms:created xsi:type="dcterms:W3CDTF">2017-08-07T06:38:07Z</dcterms:created>
  <dcterms:modified xsi:type="dcterms:W3CDTF">2021-07-12T07:02:16Z</dcterms:modified>
  <cp:category/>
  <cp:version/>
  <cp:contentType/>
  <cp:contentStatus/>
</cp:coreProperties>
</file>