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.pielikums" sheetId="1" r:id="rId1"/>
  </sheets>
  <definedNames>
    <definedName name="_xlnm.Print_Area" localSheetId="0">'1.pielikums'!$A$1:$AV$37</definedName>
    <definedName name="_xlnm.Print_Titles" localSheetId="0">'1.pielikums'!$5:$7</definedName>
    <definedName name="Excel_BuiltIn__FilterDatabase_1">'1.pielikums'!#REF!</definedName>
    <definedName name="Excel_BuiltIn_Print_Titles_1">'1.pielikums'!$A$5:$IK$7</definedName>
  </definedNames>
  <calcPr fullCalcOnLoad="1"/>
</workbook>
</file>

<file path=xl/sharedStrings.xml><?xml version="1.0" encoding="utf-8"?>
<sst xmlns="http://schemas.openxmlformats.org/spreadsheetml/2006/main" count="172" uniqueCount="128">
  <si>
    <t xml:space="preserve">Klasifikācijas kods </t>
  </si>
  <si>
    <t>Rādītāju nosaukums</t>
  </si>
  <si>
    <t>I.</t>
  </si>
  <si>
    <t>KOPĀ IEŅĒMUMI</t>
  </si>
  <si>
    <t>II.</t>
  </si>
  <si>
    <t>KOPĀ IZDEVUMI</t>
  </si>
  <si>
    <t>01.000</t>
  </si>
  <si>
    <t>04.000</t>
  </si>
  <si>
    <t>05.000</t>
  </si>
  <si>
    <t>08.000</t>
  </si>
  <si>
    <t>09.000</t>
  </si>
  <si>
    <t>10.000</t>
  </si>
  <si>
    <t xml:space="preserve">Ozolnieku novada pašvaldības </t>
  </si>
  <si>
    <t>Apstiprināts 2020.gada pamatbudžeta plāns</t>
  </si>
  <si>
    <t>Pārvalde</t>
  </si>
  <si>
    <t>Sabiedrisko attiecību un informācijas daļa</t>
  </si>
  <si>
    <t>Pašvaldību budžetu iekšējā valsts parāda darījumi</t>
  </si>
  <si>
    <t>01.111</t>
  </si>
  <si>
    <t>01.721</t>
  </si>
  <si>
    <t>01.320</t>
  </si>
  <si>
    <t>Pašvaldības policija</t>
  </si>
  <si>
    <t>03.110</t>
  </si>
  <si>
    <t>Dzimtsarakstu nodaļa</t>
  </si>
  <si>
    <t>03.130</t>
  </si>
  <si>
    <t>Būvvalde</t>
  </si>
  <si>
    <t>04.430</t>
  </si>
  <si>
    <t>Attīstības un plānošanas daļa</t>
  </si>
  <si>
    <t>04.912</t>
  </si>
  <si>
    <t>Pašvaldības teritoriju un mājokļu apsaimniekošana Ozolniekos</t>
  </si>
  <si>
    <t>Pašvaldības teritoriju un mājokļu apsaimniekošana Salgalē</t>
  </si>
  <si>
    <t>06.6111</t>
  </si>
  <si>
    <t>06.6112</t>
  </si>
  <si>
    <t>Kapu saimniecība</t>
  </si>
  <si>
    <t>06.612</t>
  </si>
  <si>
    <t>Sporta nodaļa</t>
  </si>
  <si>
    <t>08.111</t>
  </si>
  <si>
    <t>Sporta komplekss Mālzeme</t>
  </si>
  <si>
    <t>08.113</t>
  </si>
  <si>
    <t>Kultūras nodaļa</t>
  </si>
  <si>
    <t>08.201</t>
  </si>
  <si>
    <t>08.211</t>
  </si>
  <si>
    <t>Ozolnieku novada Centrālā bibliotēka</t>
  </si>
  <si>
    <t>Vainu bibliotēka</t>
  </si>
  <si>
    <t>08.212</t>
  </si>
  <si>
    <t>Ānes bibliotēka</t>
  </si>
  <si>
    <t>08.213</t>
  </si>
  <si>
    <t>Garozas bibliotēka</t>
  </si>
  <si>
    <t>08.215</t>
  </si>
  <si>
    <t>Ozolnieku Tautas nams</t>
  </si>
  <si>
    <t>08.231</t>
  </si>
  <si>
    <t>08.232</t>
  </si>
  <si>
    <t>Ānes kultūras nams</t>
  </si>
  <si>
    <t>PII Zīlīte</t>
  </si>
  <si>
    <t>09.111</t>
  </si>
  <si>
    <t>PII Bitīte</t>
  </si>
  <si>
    <t>09.112</t>
  </si>
  <si>
    <t>PII Saulīte</t>
  </si>
  <si>
    <t>09.113</t>
  </si>
  <si>
    <t>PII Pūcīte</t>
  </si>
  <si>
    <t>09.117</t>
  </si>
  <si>
    <t>PII</t>
  </si>
  <si>
    <t>09.118</t>
  </si>
  <si>
    <t>Teteles PS</t>
  </si>
  <si>
    <t>09.211</t>
  </si>
  <si>
    <t>Ozolnieku VSK</t>
  </si>
  <si>
    <t>09.212</t>
  </si>
  <si>
    <t>Garozas PS</t>
  </si>
  <si>
    <t>09.214</t>
  </si>
  <si>
    <t>Salgales PS</t>
  </si>
  <si>
    <t>09.215</t>
  </si>
  <si>
    <t>Ozolnieku mūzikas skola</t>
  </si>
  <si>
    <t>09.511</t>
  </si>
  <si>
    <t>Salgales Mūzikas un mākslas skola</t>
  </si>
  <si>
    <t>09.512</t>
  </si>
  <si>
    <t>Ozolnieku sporta skola</t>
  </si>
  <si>
    <t>09.513</t>
  </si>
  <si>
    <t>Izglītības nodaļa</t>
  </si>
  <si>
    <t>09.815</t>
  </si>
  <si>
    <t>Jaunatnes lietu nodaļa</t>
  </si>
  <si>
    <t>09.819</t>
  </si>
  <si>
    <t>Pārējie izglītības pakalpojumi</t>
  </si>
  <si>
    <t>09.821</t>
  </si>
  <si>
    <t>SAC Zemgale</t>
  </si>
  <si>
    <t>10.201</t>
  </si>
  <si>
    <t>Bāriņtiesa</t>
  </si>
  <si>
    <t>10.400</t>
  </si>
  <si>
    <t>Atbalsts bezdarba gadījumā</t>
  </si>
  <si>
    <t>10.500</t>
  </si>
  <si>
    <t>Sociālais dienests</t>
  </si>
  <si>
    <t>10.911</t>
  </si>
  <si>
    <t>Mājas aprūpe</t>
  </si>
  <si>
    <t>10.912</t>
  </si>
  <si>
    <t>Norēķini par citu pašvaldību sniegtajiem sociālās palīdzības pakalpojumiem</t>
  </si>
  <si>
    <t>10.921</t>
  </si>
  <si>
    <r>
      <t xml:space="preserve">Apstiprināts 2020.gada </t>
    </r>
    <r>
      <rPr>
        <b/>
        <sz val="10"/>
        <rFont val="Times New Roman"/>
        <family val="1"/>
      </rPr>
      <t>pamatbudžeta kopsavilkuma</t>
    </r>
    <r>
      <rPr>
        <sz val="10"/>
        <rFont val="Times New Roman"/>
        <family val="1"/>
      </rPr>
      <t xml:space="preserve"> plāns</t>
    </r>
  </si>
  <si>
    <t>Sagatavotājs: Finanšu un grāmatvedības daļas vadītāja D.Liepa</t>
  </si>
  <si>
    <t>Tālrunis 66047879</t>
  </si>
  <si>
    <t>E-pasts  daiga.liepa@ozolnieki.lv</t>
  </si>
  <si>
    <t>3.pielikums</t>
  </si>
  <si>
    <t>Ozolnieku novada pašvaldības 2020.gada pamatbudžets atbilstoši ekonomiskās klasifikācijas kodiem</t>
  </si>
  <si>
    <t>Ienākuma nodokļi</t>
  </si>
  <si>
    <t>Īpašuma nodokļi</t>
  </si>
  <si>
    <t>Nodokļi par pakalpojumiem un precēm</t>
  </si>
  <si>
    <t>Ieņēmumi no uzņēmējdarbības</t>
  </si>
  <si>
    <t>Naudas sodi un sankcijas</t>
  </si>
  <si>
    <t>Valsts (pašvaldību) nodevas</t>
  </si>
  <si>
    <t>12.000</t>
  </si>
  <si>
    <t>Pārējie nenodokļu ieņēmumi</t>
  </si>
  <si>
    <t>13.000</t>
  </si>
  <si>
    <t>Ieņēmumi no pašvaldības īpašuma pārdošanas</t>
  </si>
  <si>
    <t>17.000</t>
  </si>
  <si>
    <t xml:space="preserve">No valsts budžeta daļāji finansēto atvasināto </t>
  </si>
  <si>
    <t>Valsts budžeta transferti</t>
  </si>
  <si>
    <t>18.000</t>
  </si>
  <si>
    <t>19.000</t>
  </si>
  <si>
    <t>Pašvaldību budžetu transferti</t>
  </si>
  <si>
    <t>21.000</t>
  </si>
  <si>
    <t>Iestādes ieņēmumi</t>
  </si>
  <si>
    <t>Atlīdzība</t>
  </si>
  <si>
    <t>Preces un pakalpojumi</t>
  </si>
  <si>
    <t>Subsīdijas un dotācijas</t>
  </si>
  <si>
    <t>Procentu izdevumi</t>
  </si>
  <si>
    <t>Pamatkapitāla veidošana</t>
  </si>
  <si>
    <t>Sociālie pabalsti</t>
  </si>
  <si>
    <t>Transferti</t>
  </si>
  <si>
    <t>23.01.2020. saistošajiem noteikumiem Nr.4/2020</t>
  </si>
  <si>
    <t>Domes priekšsēdētājs Andris Ozoliņš</t>
  </si>
  <si>
    <t>FINANSĒŠANA (VK aizdevums)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</si>
</sst>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\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46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184" fontId="2" fillId="33" borderId="0" applyBorder="0" applyProtection="0">
      <alignment/>
    </xf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</cellXfs>
  <cellStyles count="7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saukums" xfId="76"/>
    <cellStyle name="Parastais_FMLikp01_p05_221205_pap_afp_makp" xfId="77"/>
    <cellStyle name="Paskaidrojošs teksts" xfId="78"/>
    <cellStyle name="Pārbaudes šūna" xfId="79"/>
    <cellStyle name="Piezīme" xfId="80"/>
    <cellStyle name="Percent" xfId="81"/>
    <cellStyle name="Saistīta šūna" xfId="82"/>
    <cellStyle name="Slikts" xfId="83"/>
    <cellStyle name="Style 1" xfId="84"/>
    <cellStyle name="V?st." xfId="85"/>
    <cellStyle name="Currency" xfId="86"/>
    <cellStyle name="Currency [0]" xfId="87"/>
    <cellStyle name="Virsraksts 1" xfId="88"/>
    <cellStyle name="Virsraksts 2" xfId="89"/>
    <cellStyle name="Virsraksts 3" xfId="90"/>
    <cellStyle name="Virsraksts 4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6"/>
  <sheetViews>
    <sheetView showGridLines="0" tabSelected="1" zoomScaleSheetLayoutView="70" zoomScalePageLayoutView="0" workbookViewId="0" topLeftCell="A1">
      <pane xSplit="2" ySplit="7" topLeftCell="AE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P32" sqref="AP32"/>
    </sheetView>
  </sheetViews>
  <sheetFormatPr defaultColWidth="9.140625" defaultRowHeight="12.75"/>
  <cols>
    <col min="1" max="1" width="11.00390625" style="6" customWidth="1"/>
    <col min="2" max="2" width="36.57421875" style="32" customWidth="1"/>
    <col min="3" max="3" width="25.00390625" style="33" customWidth="1"/>
    <col min="4" max="4" width="11.28125" style="33" customWidth="1"/>
    <col min="5" max="5" width="12.140625" style="33" customWidth="1"/>
    <col min="6" max="6" width="11.7109375" style="33" customWidth="1"/>
    <col min="7" max="7" width="11.7109375" style="1" customWidth="1"/>
    <col min="8" max="8" width="12.00390625" style="1" customWidth="1"/>
    <col min="9" max="9" width="11.57421875" style="1" customWidth="1"/>
    <col min="10" max="10" width="11.421875" style="1" customWidth="1"/>
    <col min="11" max="11" width="14.421875" style="1" customWidth="1"/>
    <col min="12" max="12" width="14.57421875" style="1" customWidth="1"/>
    <col min="13" max="13" width="11.28125" style="1" customWidth="1"/>
    <col min="14" max="14" width="11.8515625" style="1" customWidth="1"/>
    <col min="15" max="15" width="11.57421875" style="1" customWidth="1"/>
    <col min="16" max="16" width="11.8515625" style="1" customWidth="1"/>
    <col min="17" max="18" width="11.421875" style="1" customWidth="1"/>
    <col min="19" max="23" width="0" style="1" hidden="1" customWidth="1"/>
    <col min="24" max="24" width="10.00390625" style="1" customWidth="1"/>
    <col min="25" max="25" width="10.57421875" style="1" customWidth="1"/>
    <col min="26" max="26" width="10.00390625" style="1" customWidth="1"/>
    <col min="27" max="27" width="10.57421875" style="1" customWidth="1"/>
    <col min="28" max="29" width="10.140625" style="1" customWidth="1"/>
    <col min="30" max="30" width="10.421875" style="1" customWidth="1"/>
    <col min="31" max="31" width="10.57421875" style="1" customWidth="1"/>
    <col min="32" max="32" width="10.421875" style="1" customWidth="1"/>
    <col min="33" max="33" width="10.57421875" style="1" customWidth="1"/>
    <col min="34" max="34" width="10.28125" style="1" customWidth="1"/>
    <col min="35" max="35" width="10.57421875" style="1" customWidth="1"/>
    <col min="36" max="36" width="10.421875" style="1" customWidth="1"/>
    <col min="37" max="37" width="11.140625" style="1" customWidth="1"/>
    <col min="38" max="39" width="10.7109375" style="1" customWidth="1"/>
    <col min="40" max="40" width="10.28125" style="1" customWidth="1"/>
    <col min="41" max="42" width="10.421875" style="1" customWidth="1"/>
    <col min="43" max="43" width="10.28125" style="1" customWidth="1"/>
    <col min="44" max="44" width="10.57421875" style="1" customWidth="1"/>
    <col min="45" max="45" width="10.421875" style="1" customWidth="1"/>
    <col min="46" max="46" width="11.00390625" style="1" customWidth="1"/>
    <col min="47" max="47" width="11.140625" style="1" customWidth="1"/>
    <col min="48" max="48" width="13.421875" style="1" customWidth="1"/>
    <col min="49" max="246" width="9.140625" style="1" customWidth="1"/>
    <col min="247" max="16384" width="9.140625" style="9" customWidth="1"/>
  </cols>
  <sheetData>
    <row r="1" spans="2:6" ht="14.25" customHeight="1">
      <c r="B1" s="7"/>
      <c r="C1" s="8" t="s">
        <v>98</v>
      </c>
      <c r="D1" s="8"/>
      <c r="E1" s="8"/>
      <c r="F1" s="8"/>
    </row>
    <row r="2" spans="2:6" ht="15.75">
      <c r="B2" s="47" t="s">
        <v>12</v>
      </c>
      <c r="C2" s="47"/>
      <c r="D2" s="10"/>
      <c r="E2" s="10"/>
      <c r="F2" s="10"/>
    </row>
    <row r="3" spans="2:6" ht="15.75">
      <c r="B3" s="48" t="s">
        <v>125</v>
      </c>
      <c r="C3" s="48"/>
      <c r="D3" s="11"/>
      <c r="E3" s="11"/>
      <c r="F3" s="11"/>
    </row>
    <row r="4" spans="1:6" ht="26.25" customHeight="1">
      <c r="A4" s="49" t="s">
        <v>99</v>
      </c>
      <c r="B4" s="50"/>
      <c r="C4" s="51"/>
      <c r="D4" s="12"/>
      <c r="E4" s="12"/>
      <c r="F4" s="12"/>
    </row>
    <row r="5" spans="1:48" ht="45">
      <c r="A5" s="13" t="s">
        <v>0</v>
      </c>
      <c r="B5" s="13" t="s">
        <v>1</v>
      </c>
      <c r="C5" s="13" t="s">
        <v>94</v>
      </c>
      <c r="D5" s="14" t="s">
        <v>13</v>
      </c>
      <c r="E5" s="14" t="s">
        <v>13</v>
      </c>
      <c r="F5" s="14" t="s">
        <v>13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13</v>
      </c>
      <c r="L5" s="14" t="s">
        <v>13</v>
      </c>
      <c r="M5" s="14" t="s">
        <v>13</v>
      </c>
      <c r="N5" s="14" t="s">
        <v>13</v>
      </c>
      <c r="O5" s="14" t="s">
        <v>13</v>
      </c>
      <c r="P5" s="14" t="s">
        <v>13</v>
      </c>
      <c r="Q5" s="14" t="s">
        <v>13</v>
      </c>
      <c r="R5" s="14" t="s">
        <v>13</v>
      </c>
      <c r="S5" s="14" t="s">
        <v>13</v>
      </c>
      <c r="T5" s="14" t="s">
        <v>13</v>
      </c>
      <c r="U5" s="14" t="s">
        <v>13</v>
      </c>
      <c r="V5" s="14" t="s">
        <v>13</v>
      </c>
      <c r="W5" s="14" t="s">
        <v>13</v>
      </c>
      <c r="X5" s="14" t="s">
        <v>13</v>
      </c>
      <c r="Y5" s="14" t="s">
        <v>13</v>
      </c>
      <c r="Z5" s="14" t="s">
        <v>13</v>
      </c>
      <c r="AA5" s="14" t="s">
        <v>13</v>
      </c>
      <c r="AB5" s="14" t="s">
        <v>13</v>
      </c>
      <c r="AC5" s="14" t="s">
        <v>13</v>
      </c>
      <c r="AD5" s="14" t="s">
        <v>13</v>
      </c>
      <c r="AE5" s="14" t="s">
        <v>13</v>
      </c>
      <c r="AF5" s="14" t="s">
        <v>13</v>
      </c>
      <c r="AG5" s="14" t="s">
        <v>13</v>
      </c>
      <c r="AH5" s="14" t="s">
        <v>13</v>
      </c>
      <c r="AI5" s="14" t="s">
        <v>13</v>
      </c>
      <c r="AJ5" s="14" t="s">
        <v>13</v>
      </c>
      <c r="AK5" s="14" t="s">
        <v>13</v>
      </c>
      <c r="AL5" s="14" t="s">
        <v>13</v>
      </c>
      <c r="AM5" s="14" t="s">
        <v>13</v>
      </c>
      <c r="AN5" s="14" t="s">
        <v>13</v>
      </c>
      <c r="AO5" s="14" t="s">
        <v>13</v>
      </c>
      <c r="AP5" s="14" t="s">
        <v>13</v>
      </c>
      <c r="AQ5" s="14" t="s">
        <v>13</v>
      </c>
      <c r="AR5" s="14" t="s">
        <v>13</v>
      </c>
      <c r="AS5" s="14" t="s">
        <v>13</v>
      </c>
      <c r="AT5" s="14" t="s">
        <v>13</v>
      </c>
      <c r="AU5" s="14" t="s">
        <v>13</v>
      </c>
      <c r="AV5" s="14" t="s">
        <v>13</v>
      </c>
    </row>
    <row r="6" spans="1:246" s="17" customFormat="1" ht="48" customHeight="1">
      <c r="A6" s="14"/>
      <c r="B6" s="14"/>
      <c r="C6" s="14"/>
      <c r="D6" s="14" t="s">
        <v>14</v>
      </c>
      <c r="E6" s="14" t="s">
        <v>15</v>
      </c>
      <c r="F6" s="14" t="s">
        <v>16</v>
      </c>
      <c r="G6" s="15" t="s">
        <v>20</v>
      </c>
      <c r="H6" s="15" t="s">
        <v>22</v>
      </c>
      <c r="I6" s="15" t="s">
        <v>24</v>
      </c>
      <c r="J6" s="15" t="s">
        <v>26</v>
      </c>
      <c r="K6" s="15" t="s">
        <v>28</v>
      </c>
      <c r="L6" s="15" t="s">
        <v>29</v>
      </c>
      <c r="M6" s="15" t="s">
        <v>32</v>
      </c>
      <c r="N6" s="15" t="s">
        <v>34</v>
      </c>
      <c r="O6" s="15" t="s">
        <v>36</v>
      </c>
      <c r="P6" s="15" t="s">
        <v>38</v>
      </c>
      <c r="Q6" s="15" t="s">
        <v>41</v>
      </c>
      <c r="R6" s="15" t="s">
        <v>42</v>
      </c>
      <c r="S6" s="15"/>
      <c r="T6" s="15"/>
      <c r="U6" s="15"/>
      <c r="V6" s="15"/>
      <c r="W6" s="15"/>
      <c r="X6" s="15" t="s">
        <v>44</v>
      </c>
      <c r="Y6" s="15" t="s">
        <v>46</v>
      </c>
      <c r="Z6" s="15" t="s">
        <v>48</v>
      </c>
      <c r="AA6" s="15" t="s">
        <v>51</v>
      </c>
      <c r="AB6" s="15" t="s">
        <v>52</v>
      </c>
      <c r="AC6" s="15" t="s">
        <v>54</v>
      </c>
      <c r="AD6" s="15" t="s">
        <v>56</v>
      </c>
      <c r="AE6" s="15" t="s">
        <v>58</v>
      </c>
      <c r="AF6" s="15" t="s">
        <v>60</v>
      </c>
      <c r="AG6" s="15" t="s">
        <v>62</v>
      </c>
      <c r="AH6" s="15" t="s">
        <v>64</v>
      </c>
      <c r="AI6" s="15" t="s">
        <v>66</v>
      </c>
      <c r="AJ6" s="15" t="s">
        <v>68</v>
      </c>
      <c r="AK6" s="15" t="s">
        <v>70</v>
      </c>
      <c r="AL6" s="15" t="s">
        <v>72</v>
      </c>
      <c r="AM6" s="15" t="s">
        <v>74</v>
      </c>
      <c r="AN6" s="15" t="s">
        <v>76</v>
      </c>
      <c r="AO6" s="15" t="s">
        <v>78</v>
      </c>
      <c r="AP6" s="15" t="s">
        <v>80</v>
      </c>
      <c r="AQ6" s="15" t="s">
        <v>82</v>
      </c>
      <c r="AR6" s="15" t="s">
        <v>84</v>
      </c>
      <c r="AS6" s="15" t="s">
        <v>86</v>
      </c>
      <c r="AT6" s="15" t="s">
        <v>88</v>
      </c>
      <c r="AU6" s="15" t="s">
        <v>90</v>
      </c>
      <c r="AV6" s="15" t="s">
        <v>92</v>
      </c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s="21" customFormat="1" ht="15.75">
      <c r="A7" s="18"/>
      <c r="B7" s="13"/>
      <c r="C7" s="18"/>
      <c r="D7" s="18" t="s">
        <v>17</v>
      </c>
      <c r="E7" s="18" t="s">
        <v>19</v>
      </c>
      <c r="F7" s="18" t="s">
        <v>18</v>
      </c>
      <c r="G7" s="19" t="s">
        <v>21</v>
      </c>
      <c r="H7" s="19" t="s">
        <v>23</v>
      </c>
      <c r="I7" s="19" t="s">
        <v>25</v>
      </c>
      <c r="J7" s="19" t="s">
        <v>27</v>
      </c>
      <c r="K7" s="19" t="s">
        <v>30</v>
      </c>
      <c r="L7" s="19" t="s">
        <v>31</v>
      </c>
      <c r="M7" s="19" t="s">
        <v>33</v>
      </c>
      <c r="N7" s="19" t="s">
        <v>35</v>
      </c>
      <c r="O7" s="19" t="s">
        <v>37</v>
      </c>
      <c r="P7" s="19" t="s">
        <v>39</v>
      </c>
      <c r="Q7" s="19" t="s">
        <v>40</v>
      </c>
      <c r="R7" s="19" t="s">
        <v>43</v>
      </c>
      <c r="S7" s="19"/>
      <c r="T7" s="19">
        <v>2</v>
      </c>
      <c r="U7" s="19"/>
      <c r="V7" s="19">
        <v>7973</v>
      </c>
      <c r="W7" s="19"/>
      <c r="X7" s="19" t="s">
        <v>45</v>
      </c>
      <c r="Y7" s="19" t="s">
        <v>47</v>
      </c>
      <c r="Z7" s="19" t="s">
        <v>49</v>
      </c>
      <c r="AA7" s="19" t="s">
        <v>50</v>
      </c>
      <c r="AB7" s="19" t="s">
        <v>53</v>
      </c>
      <c r="AC7" s="19" t="s">
        <v>55</v>
      </c>
      <c r="AD7" s="19" t="s">
        <v>57</v>
      </c>
      <c r="AE7" s="19" t="s">
        <v>59</v>
      </c>
      <c r="AF7" s="19" t="s">
        <v>61</v>
      </c>
      <c r="AG7" s="19" t="s">
        <v>63</v>
      </c>
      <c r="AH7" s="19" t="s">
        <v>65</v>
      </c>
      <c r="AI7" s="19" t="s">
        <v>67</v>
      </c>
      <c r="AJ7" s="19" t="s">
        <v>69</v>
      </c>
      <c r="AK7" s="19" t="s">
        <v>71</v>
      </c>
      <c r="AL7" s="19" t="s">
        <v>73</v>
      </c>
      <c r="AM7" s="19" t="s">
        <v>75</v>
      </c>
      <c r="AN7" s="19" t="s">
        <v>77</v>
      </c>
      <c r="AO7" s="19" t="s">
        <v>79</v>
      </c>
      <c r="AP7" s="19" t="s">
        <v>81</v>
      </c>
      <c r="AQ7" s="19" t="s">
        <v>83</v>
      </c>
      <c r="AR7" s="19" t="s">
        <v>85</v>
      </c>
      <c r="AS7" s="19" t="s">
        <v>87</v>
      </c>
      <c r="AT7" s="19" t="s">
        <v>89</v>
      </c>
      <c r="AU7" s="19" t="s">
        <v>91</v>
      </c>
      <c r="AV7" s="19" t="s">
        <v>93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</row>
    <row r="8" spans="1:246" s="40" customFormat="1" ht="15.75">
      <c r="A8" s="23" t="s">
        <v>2</v>
      </c>
      <c r="B8" s="37" t="s">
        <v>3</v>
      </c>
      <c r="C8" s="23">
        <f>D8+E8+F8+G8+H8+I8+J8+K8+L8+M8+N8+O8+P8+Q8+R8+X8+Y8+Z8+AA8+AB8+AC8+AD8+AE8+AF8+AG8+AH8+AI8+AJ8+AK8+AL8+AM8+AN8+AO8+AP8+AQ8+AR8+AS8+AT8+AU8+AV8</f>
        <v>15901277</v>
      </c>
      <c r="D8" s="23">
        <f aca="true" t="shared" si="0" ref="D8:R8">D9+D10+D11+D12+D13+D14+D15+D16+D17+D18+D19+D20</f>
        <v>9102709</v>
      </c>
      <c r="E8" s="23">
        <f t="shared" si="0"/>
        <v>0</v>
      </c>
      <c r="F8" s="23">
        <f t="shared" si="0"/>
        <v>0</v>
      </c>
      <c r="G8" s="38">
        <f t="shared" si="0"/>
        <v>19000</v>
      </c>
      <c r="H8" s="38">
        <f t="shared" si="0"/>
        <v>1200</v>
      </c>
      <c r="I8" s="38">
        <f t="shared" si="0"/>
        <v>4500</v>
      </c>
      <c r="J8" s="38">
        <f t="shared" si="0"/>
        <v>3000</v>
      </c>
      <c r="K8" s="38">
        <f t="shared" si="0"/>
        <v>1586269</v>
      </c>
      <c r="L8" s="38">
        <f t="shared" si="0"/>
        <v>8200</v>
      </c>
      <c r="M8" s="38">
        <f t="shared" si="0"/>
        <v>0</v>
      </c>
      <c r="N8" s="38">
        <f t="shared" si="0"/>
        <v>46100</v>
      </c>
      <c r="O8" s="38">
        <f t="shared" si="0"/>
        <v>7000</v>
      </c>
      <c r="P8" s="38">
        <f t="shared" si="0"/>
        <v>1300</v>
      </c>
      <c r="Q8" s="38">
        <f t="shared" si="0"/>
        <v>100</v>
      </c>
      <c r="R8" s="38">
        <f t="shared" si="0"/>
        <v>0</v>
      </c>
      <c r="S8" s="38"/>
      <c r="T8" s="38"/>
      <c r="U8" s="38"/>
      <c r="V8" s="38"/>
      <c r="W8" s="38"/>
      <c r="X8" s="38">
        <f aca="true" t="shared" si="1" ref="X8:AV8">X9+X10+X11+X12+X13+X14+X15+X16+X17+X18+X19+X20</f>
        <v>0</v>
      </c>
      <c r="Y8" s="38">
        <f t="shared" si="1"/>
        <v>0</v>
      </c>
      <c r="Z8" s="38">
        <f t="shared" si="1"/>
        <v>19000</v>
      </c>
      <c r="AA8" s="38">
        <f t="shared" si="1"/>
        <v>700</v>
      </c>
      <c r="AB8" s="38">
        <f t="shared" si="1"/>
        <v>130513</v>
      </c>
      <c r="AC8" s="38">
        <f t="shared" si="1"/>
        <v>53280</v>
      </c>
      <c r="AD8" s="38">
        <f t="shared" si="1"/>
        <v>79210</v>
      </c>
      <c r="AE8" s="38">
        <f t="shared" si="1"/>
        <v>84710</v>
      </c>
      <c r="AF8" s="38">
        <f t="shared" si="1"/>
        <v>0</v>
      </c>
      <c r="AG8" s="38">
        <f t="shared" si="1"/>
        <v>344481</v>
      </c>
      <c r="AH8" s="38">
        <f t="shared" si="1"/>
        <v>1157209</v>
      </c>
      <c r="AI8" s="38">
        <f t="shared" si="1"/>
        <v>204271</v>
      </c>
      <c r="AJ8" s="38">
        <f t="shared" si="1"/>
        <v>190028</v>
      </c>
      <c r="AK8" s="38">
        <f t="shared" si="1"/>
        <v>116835</v>
      </c>
      <c r="AL8" s="38">
        <f t="shared" si="1"/>
        <v>45614</v>
      </c>
      <c r="AM8" s="38">
        <f t="shared" si="1"/>
        <v>131529</v>
      </c>
      <c r="AN8" s="38">
        <f t="shared" si="1"/>
        <v>83800</v>
      </c>
      <c r="AO8" s="38">
        <f t="shared" si="1"/>
        <v>0</v>
      </c>
      <c r="AP8" s="38">
        <f t="shared" si="1"/>
        <v>0</v>
      </c>
      <c r="AQ8" s="38">
        <f t="shared" si="1"/>
        <v>2372055</v>
      </c>
      <c r="AR8" s="38">
        <f t="shared" si="1"/>
        <v>6800</v>
      </c>
      <c r="AS8" s="38">
        <f t="shared" si="1"/>
        <v>14234</v>
      </c>
      <c r="AT8" s="38">
        <f t="shared" si="1"/>
        <v>87630</v>
      </c>
      <c r="AU8" s="38">
        <f t="shared" si="1"/>
        <v>0</v>
      </c>
      <c r="AV8" s="38">
        <f t="shared" si="1"/>
        <v>0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</row>
    <row r="9" spans="1:246" s="24" customFormat="1" ht="15.75">
      <c r="A9" s="35" t="s">
        <v>6</v>
      </c>
      <c r="B9" s="25" t="s">
        <v>100</v>
      </c>
      <c r="C9" s="3">
        <f aca="true" t="shared" si="2" ref="C9:C20">D9+E9+F9+G9+H9+I9+J9+K9+L9+M9+N9+O9+P9+Q9+R9+X9+Y9+Z9+AA9+AB9+AC9+AD9+AE9+AF9+AG9+AH9+AI9+AJ9+AK9+AL9+AM9+AN9+AO9+AP9+AQ9+AR9+AS9+AT9+AU9+AV9</f>
        <v>7832241</v>
      </c>
      <c r="D9" s="4">
        <v>7832241</v>
      </c>
      <c r="E9" s="22">
        <v>0</v>
      </c>
      <c r="F9" s="22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/>
      <c r="T9" s="5"/>
      <c r="U9" s="5"/>
      <c r="V9" s="5"/>
      <c r="W9" s="5"/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24" customFormat="1" ht="15.75">
      <c r="A10" s="35" t="s">
        <v>7</v>
      </c>
      <c r="B10" s="25" t="s">
        <v>101</v>
      </c>
      <c r="C10" s="3">
        <f t="shared" si="2"/>
        <v>872556</v>
      </c>
      <c r="D10" s="4">
        <v>0</v>
      </c>
      <c r="E10" s="22">
        <v>0</v>
      </c>
      <c r="F10" s="22">
        <v>0</v>
      </c>
      <c r="G10" s="5">
        <v>0</v>
      </c>
      <c r="H10" s="5">
        <v>0</v>
      </c>
      <c r="I10" s="5">
        <v>0</v>
      </c>
      <c r="J10" s="5">
        <v>0</v>
      </c>
      <c r="K10" s="5">
        <v>872556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/>
      <c r="T10" s="5"/>
      <c r="U10" s="5"/>
      <c r="V10" s="5"/>
      <c r="W10" s="5"/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24" customFormat="1" ht="15.75">
      <c r="A11" s="35" t="s">
        <v>8</v>
      </c>
      <c r="B11" s="25" t="s">
        <v>102</v>
      </c>
      <c r="C11" s="3">
        <f t="shared" si="2"/>
        <v>140000</v>
      </c>
      <c r="D11" s="4">
        <v>0</v>
      </c>
      <c r="E11" s="22">
        <v>0</v>
      </c>
      <c r="F11" s="22">
        <v>0</v>
      </c>
      <c r="G11" s="5">
        <v>0</v>
      </c>
      <c r="H11" s="5">
        <v>0</v>
      </c>
      <c r="I11" s="5">
        <v>0</v>
      </c>
      <c r="J11" s="5">
        <v>0</v>
      </c>
      <c r="K11" s="5">
        <v>140000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/>
      <c r="T11" s="5"/>
      <c r="U11" s="5"/>
      <c r="V11" s="5"/>
      <c r="W11" s="5"/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24" customFormat="1" ht="15.75">
      <c r="A12" s="35" t="s">
        <v>9</v>
      </c>
      <c r="B12" s="25" t="s">
        <v>103</v>
      </c>
      <c r="C12" s="3">
        <f t="shared" si="2"/>
        <v>8200</v>
      </c>
      <c r="D12" s="4">
        <v>0</v>
      </c>
      <c r="E12" s="22">
        <v>0</v>
      </c>
      <c r="F12" s="22">
        <v>0</v>
      </c>
      <c r="G12" s="5">
        <v>0</v>
      </c>
      <c r="H12" s="5">
        <v>0</v>
      </c>
      <c r="I12" s="5">
        <v>0</v>
      </c>
      <c r="J12" s="5">
        <v>0</v>
      </c>
      <c r="K12" s="5">
        <v>7000</v>
      </c>
      <c r="L12" s="5">
        <v>1200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/>
      <c r="T12" s="5"/>
      <c r="U12" s="5"/>
      <c r="V12" s="5"/>
      <c r="W12" s="5"/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24" customFormat="1" ht="15.75">
      <c r="A13" s="35" t="s">
        <v>10</v>
      </c>
      <c r="B13" s="25" t="s">
        <v>105</v>
      </c>
      <c r="C13" s="3">
        <f t="shared" si="2"/>
        <v>12800</v>
      </c>
      <c r="D13" s="4">
        <v>0</v>
      </c>
      <c r="E13" s="22">
        <v>0</v>
      </c>
      <c r="F13" s="22">
        <v>0</v>
      </c>
      <c r="G13" s="5">
        <v>0</v>
      </c>
      <c r="H13" s="5">
        <v>700</v>
      </c>
      <c r="I13" s="5">
        <v>3000</v>
      </c>
      <c r="J13" s="5">
        <v>0</v>
      </c>
      <c r="K13" s="5">
        <v>1000</v>
      </c>
      <c r="L13" s="5">
        <v>0</v>
      </c>
      <c r="M13" s="5">
        <v>0</v>
      </c>
      <c r="N13" s="5">
        <v>0</v>
      </c>
      <c r="O13" s="5">
        <v>0</v>
      </c>
      <c r="P13" s="5">
        <v>1300</v>
      </c>
      <c r="Q13" s="5">
        <v>0</v>
      </c>
      <c r="R13" s="5">
        <v>0</v>
      </c>
      <c r="S13" s="5"/>
      <c r="T13" s="5"/>
      <c r="U13" s="5"/>
      <c r="V13" s="5"/>
      <c r="W13" s="5"/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6800</v>
      </c>
      <c r="AS13" s="5">
        <v>0</v>
      </c>
      <c r="AT13" s="5">
        <v>0</v>
      </c>
      <c r="AU13" s="5">
        <v>0</v>
      </c>
      <c r="AV13" s="5">
        <v>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4" customFormat="1" ht="15.75">
      <c r="A14" s="35" t="s">
        <v>11</v>
      </c>
      <c r="B14" s="25" t="s">
        <v>104</v>
      </c>
      <c r="C14" s="3">
        <f t="shared" si="2"/>
        <v>19000</v>
      </c>
      <c r="D14" s="4">
        <v>0</v>
      </c>
      <c r="E14" s="22">
        <v>0</v>
      </c>
      <c r="F14" s="22">
        <v>0</v>
      </c>
      <c r="G14" s="5">
        <v>19000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/>
      <c r="T14" s="5"/>
      <c r="U14" s="5"/>
      <c r="V14" s="5"/>
      <c r="W14" s="5"/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4" customFormat="1" ht="15.75">
      <c r="A15" s="35" t="s">
        <v>106</v>
      </c>
      <c r="B15" s="25" t="s">
        <v>107</v>
      </c>
      <c r="C15" s="3">
        <f t="shared" si="2"/>
        <v>121000</v>
      </c>
      <c r="D15" s="4">
        <v>0</v>
      </c>
      <c r="E15" s="22">
        <v>0</v>
      </c>
      <c r="F15" s="22">
        <v>0</v>
      </c>
      <c r="G15" s="5">
        <v>0</v>
      </c>
      <c r="H15" s="5">
        <v>0</v>
      </c>
      <c r="I15" s="5">
        <v>0</v>
      </c>
      <c r="J15" s="5">
        <v>0</v>
      </c>
      <c r="K15" s="5">
        <v>120000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/>
      <c r="T15" s="5"/>
      <c r="U15" s="5"/>
      <c r="V15" s="5"/>
      <c r="W15" s="5"/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1000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24" customFormat="1" ht="25.5">
      <c r="A16" s="35" t="s">
        <v>108</v>
      </c>
      <c r="B16" s="25" t="s">
        <v>109</v>
      </c>
      <c r="C16" s="3">
        <f t="shared" si="2"/>
        <v>107000</v>
      </c>
      <c r="D16" s="4">
        <v>0</v>
      </c>
      <c r="E16" s="22">
        <v>0</v>
      </c>
      <c r="F16" s="22">
        <v>0</v>
      </c>
      <c r="G16" s="5">
        <v>0</v>
      </c>
      <c r="H16" s="5">
        <v>0</v>
      </c>
      <c r="I16" s="5">
        <v>0</v>
      </c>
      <c r="J16" s="5">
        <v>0</v>
      </c>
      <c r="K16" s="5">
        <v>102000</v>
      </c>
      <c r="L16" s="5">
        <v>5000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/>
      <c r="T16" s="5"/>
      <c r="U16" s="5"/>
      <c r="V16" s="5"/>
      <c r="W16" s="5"/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24" customFormat="1" ht="15.75">
      <c r="A17" s="35" t="s">
        <v>110</v>
      </c>
      <c r="B17" s="25" t="s">
        <v>111</v>
      </c>
      <c r="C17" s="3">
        <f t="shared" si="2"/>
        <v>13900</v>
      </c>
      <c r="D17" s="4">
        <v>0</v>
      </c>
      <c r="E17" s="22">
        <v>0</v>
      </c>
      <c r="F17" s="22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/>
      <c r="T17" s="5"/>
      <c r="U17" s="5"/>
      <c r="V17" s="5"/>
      <c r="W17" s="5"/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13900</v>
      </c>
      <c r="AU17" s="5">
        <v>0</v>
      </c>
      <c r="AV17" s="5">
        <v>0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24" customFormat="1" ht="15.75">
      <c r="A18" s="35" t="s">
        <v>113</v>
      </c>
      <c r="B18" s="25" t="s">
        <v>112</v>
      </c>
      <c r="C18" s="3">
        <f t="shared" si="2"/>
        <v>3932455</v>
      </c>
      <c r="D18" s="4">
        <v>1270468</v>
      </c>
      <c r="E18" s="22">
        <v>0</v>
      </c>
      <c r="F18" s="22">
        <v>0</v>
      </c>
      <c r="G18" s="5">
        <v>0</v>
      </c>
      <c r="H18" s="5">
        <v>0</v>
      </c>
      <c r="I18" s="5">
        <v>0</v>
      </c>
      <c r="J18" s="5">
        <v>3000</v>
      </c>
      <c r="K18" s="5">
        <v>255713</v>
      </c>
      <c r="L18" s="5">
        <v>0</v>
      </c>
      <c r="M18" s="5">
        <v>0</v>
      </c>
      <c r="N18" s="5">
        <v>46100</v>
      </c>
      <c r="O18" s="5">
        <v>0</v>
      </c>
      <c r="P18" s="5">
        <v>0</v>
      </c>
      <c r="Q18" s="5">
        <v>0</v>
      </c>
      <c r="R18" s="5">
        <v>0</v>
      </c>
      <c r="S18" s="5"/>
      <c r="T18" s="5"/>
      <c r="U18" s="5"/>
      <c r="V18" s="5"/>
      <c r="W18" s="5"/>
      <c r="X18" s="5">
        <v>0</v>
      </c>
      <c r="Y18" s="5">
        <v>0</v>
      </c>
      <c r="Z18" s="5">
        <v>0</v>
      </c>
      <c r="AA18" s="5">
        <v>0</v>
      </c>
      <c r="AB18" s="5">
        <v>115013</v>
      </c>
      <c r="AC18" s="5">
        <v>45180</v>
      </c>
      <c r="AD18" s="5">
        <v>62810</v>
      </c>
      <c r="AE18" s="5">
        <v>78840</v>
      </c>
      <c r="AF18" s="5">
        <v>0</v>
      </c>
      <c r="AG18" s="5">
        <v>298981</v>
      </c>
      <c r="AH18" s="5">
        <v>1075309</v>
      </c>
      <c r="AI18" s="5">
        <v>150671</v>
      </c>
      <c r="AJ18" s="5">
        <v>151828</v>
      </c>
      <c r="AK18" s="5">
        <v>100835</v>
      </c>
      <c r="AL18" s="5">
        <v>40614</v>
      </c>
      <c r="AM18" s="5">
        <v>40529</v>
      </c>
      <c r="AN18" s="5">
        <v>83800</v>
      </c>
      <c r="AO18" s="5">
        <v>0</v>
      </c>
      <c r="AP18" s="5">
        <v>0</v>
      </c>
      <c r="AQ18" s="5">
        <v>24800</v>
      </c>
      <c r="AR18" s="5">
        <v>0</v>
      </c>
      <c r="AS18" s="5">
        <v>14234</v>
      </c>
      <c r="AT18" s="5">
        <v>73730</v>
      </c>
      <c r="AU18" s="5">
        <v>0</v>
      </c>
      <c r="AV18" s="5">
        <v>0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24" customFormat="1" ht="15.75">
      <c r="A19" s="35" t="s">
        <v>114</v>
      </c>
      <c r="B19" s="25" t="s">
        <v>115</v>
      </c>
      <c r="C19" s="3">
        <f t="shared" si="2"/>
        <v>1030810</v>
      </c>
      <c r="D19" s="4">
        <v>0</v>
      </c>
      <c r="E19" s="22">
        <v>0</v>
      </c>
      <c r="F19" s="22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/>
      <c r="T19" s="5"/>
      <c r="U19" s="5"/>
      <c r="V19" s="5"/>
      <c r="W19" s="5"/>
      <c r="X19" s="5">
        <v>0</v>
      </c>
      <c r="Y19" s="5">
        <v>0</v>
      </c>
      <c r="Z19" s="5">
        <v>0</v>
      </c>
      <c r="AA19" s="5">
        <v>0</v>
      </c>
      <c r="AB19" s="5">
        <v>15500</v>
      </c>
      <c r="AC19" s="5">
        <v>8100</v>
      </c>
      <c r="AD19" s="5">
        <v>16400</v>
      </c>
      <c r="AE19" s="5">
        <v>5870</v>
      </c>
      <c r="AF19" s="5">
        <v>0</v>
      </c>
      <c r="AG19" s="5">
        <v>40000</v>
      </c>
      <c r="AH19" s="5">
        <v>58900</v>
      </c>
      <c r="AI19" s="5">
        <v>53600</v>
      </c>
      <c r="AJ19" s="5">
        <v>38200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794240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24" customFormat="1" ht="15.75">
      <c r="A20" s="35" t="s">
        <v>116</v>
      </c>
      <c r="B20" s="25" t="s">
        <v>117</v>
      </c>
      <c r="C20" s="3">
        <f t="shared" si="2"/>
        <v>1811315</v>
      </c>
      <c r="D20" s="4">
        <v>0</v>
      </c>
      <c r="E20" s="22">
        <v>0</v>
      </c>
      <c r="F20" s="22">
        <v>0</v>
      </c>
      <c r="G20" s="5">
        <v>0</v>
      </c>
      <c r="H20" s="5">
        <v>500</v>
      </c>
      <c r="I20" s="5">
        <v>1500</v>
      </c>
      <c r="J20" s="5">
        <v>0</v>
      </c>
      <c r="K20" s="5">
        <v>88000</v>
      </c>
      <c r="L20" s="5">
        <v>2000</v>
      </c>
      <c r="M20" s="38">
        <v>0</v>
      </c>
      <c r="N20" s="5">
        <v>0</v>
      </c>
      <c r="O20" s="5">
        <v>7000</v>
      </c>
      <c r="P20" s="5">
        <v>0</v>
      </c>
      <c r="Q20" s="5">
        <v>100</v>
      </c>
      <c r="R20" s="5">
        <v>0</v>
      </c>
      <c r="S20" s="5"/>
      <c r="T20" s="5"/>
      <c r="U20" s="5"/>
      <c r="V20" s="5"/>
      <c r="W20" s="5"/>
      <c r="X20" s="5">
        <v>0</v>
      </c>
      <c r="Y20" s="5">
        <v>0</v>
      </c>
      <c r="Z20" s="5">
        <v>19000</v>
      </c>
      <c r="AA20" s="5">
        <v>700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5500</v>
      </c>
      <c r="AH20" s="5">
        <v>23000</v>
      </c>
      <c r="AI20" s="5">
        <v>0</v>
      </c>
      <c r="AJ20" s="5">
        <v>0</v>
      </c>
      <c r="AK20" s="5">
        <v>16000</v>
      </c>
      <c r="AL20" s="5">
        <v>5000</v>
      </c>
      <c r="AM20" s="5">
        <v>91000</v>
      </c>
      <c r="AN20" s="5">
        <v>0</v>
      </c>
      <c r="AO20" s="5">
        <v>0</v>
      </c>
      <c r="AP20" s="5">
        <v>0</v>
      </c>
      <c r="AQ20" s="5">
        <v>1552015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40" customFormat="1" ht="15.75">
      <c r="A21" s="37" t="s">
        <v>4</v>
      </c>
      <c r="B21" s="37" t="s">
        <v>5</v>
      </c>
      <c r="C21" s="34">
        <f>D21+E21+F21+G21+H21+I21+J21+K21+L21+M21+N21+O21+P21+Q21+R21+X21+Y21+Z21+AA21+AB21+AC21+AD21+AE21+AF21+AG21+AH21+AI21+AJ21+AK21+AL21+AM21+AN21+AO21+AP21+AQ21+AR21+AS21+AT21+AU21+AV21</f>
        <v>18852842</v>
      </c>
      <c r="D21" s="34">
        <f aca="true" t="shared" si="3" ref="D21:R21">D22+D23+D24+D25+D26+D27+D28</f>
        <v>805876</v>
      </c>
      <c r="E21" s="34">
        <f t="shared" si="3"/>
        <v>117429</v>
      </c>
      <c r="F21" s="34">
        <f t="shared" si="3"/>
        <v>7000</v>
      </c>
      <c r="G21" s="38">
        <f t="shared" si="3"/>
        <v>181721</v>
      </c>
      <c r="H21" s="38">
        <f t="shared" si="3"/>
        <v>27692</v>
      </c>
      <c r="I21" s="38">
        <f t="shared" si="3"/>
        <v>75477</v>
      </c>
      <c r="J21" s="38">
        <f t="shared" si="3"/>
        <v>336105</v>
      </c>
      <c r="K21" s="38">
        <f t="shared" si="3"/>
        <v>2649198</v>
      </c>
      <c r="L21" s="38">
        <f t="shared" si="3"/>
        <v>404899</v>
      </c>
      <c r="M21" s="41">
        <f t="shared" si="3"/>
        <v>82972</v>
      </c>
      <c r="N21" s="38">
        <f t="shared" si="3"/>
        <v>126229</v>
      </c>
      <c r="O21" s="38">
        <f t="shared" si="3"/>
        <v>60229</v>
      </c>
      <c r="P21" s="38">
        <f t="shared" si="3"/>
        <v>135037</v>
      </c>
      <c r="Q21" s="38">
        <f t="shared" si="3"/>
        <v>88764</v>
      </c>
      <c r="R21" s="38">
        <f t="shared" si="3"/>
        <v>21093</v>
      </c>
      <c r="S21" s="38"/>
      <c r="T21" s="38">
        <v>526</v>
      </c>
      <c r="U21" s="38"/>
      <c r="V21" s="38">
        <v>8573</v>
      </c>
      <c r="W21" s="38"/>
      <c r="X21" s="38">
        <f aca="true" t="shared" si="4" ref="X21:AV21">X22+X23+X24+X25+X26+X27+X28</f>
        <v>24186</v>
      </c>
      <c r="Y21" s="38">
        <f t="shared" si="4"/>
        <v>20438</v>
      </c>
      <c r="Z21" s="38">
        <f t="shared" si="4"/>
        <v>259320</v>
      </c>
      <c r="AA21" s="38">
        <f t="shared" si="4"/>
        <v>72569</v>
      </c>
      <c r="AB21" s="38">
        <f t="shared" si="4"/>
        <v>967290</v>
      </c>
      <c r="AC21" s="38">
        <f t="shared" si="4"/>
        <v>453766</v>
      </c>
      <c r="AD21" s="38">
        <f t="shared" si="4"/>
        <v>667280</v>
      </c>
      <c r="AE21" s="38">
        <f t="shared" si="4"/>
        <v>595202</v>
      </c>
      <c r="AF21" s="38">
        <f t="shared" si="4"/>
        <v>0</v>
      </c>
      <c r="AG21" s="38">
        <f t="shared" si="4"/>
        <v>686020</v>
      </c>
      <c r="AH21" s="38">
        <f t="shared" si="4"/>
        <v>1899773</v>
      </c>
      <c r="AI21" s="38">
        <f t="shared" si="4"/>
        <v>638095</v>
      </c>
      <c r="AJ21" s="38">
        <f t="shared" si="4"/>
        <v>547917</v>
      </c>
      <c r="AK21" s="38">
        <f t="shared" si="4"/>
        <v>274086</v>
      </c>
      <c r="AL21" s="38">
        <f t="shared" si="4"/>
        <v>137324</v>
      </c>
      <c r="AM21" s="38">
        <f t="shared" si="4"/>
        <v>752770</v>
      </c>
      <c r="AN21" s="38">
        <f t="shared" si="4"/>
        <v>1385066</v>
      </c>
      <c r="AO21" s="38">
        <f t="shared" si="4"/>
        <v>102317</v>
      </c>
      <c r="AP21" s="38">
        <f t="shared" si="4"/>
        <v>355000</v>
      </c>
      <c r="AQ21" s="38">
        <f t="shared" si="4"/>
        <v>3118154</v>
      </c>
      <c r="AR21" s="38">
        <f t="shared" si="4"/>
        <v>91735</v>
      </c>
      <c r="AS21" s="38">
        <f t="shared" si="4"/>
        <v>14234</v>
      </c>
      <c r="AT21" s="38">
        <f t="shared" si="4"/>
        <v>610579</v>
      </c>
      <c r="AU21" s="38">
        <f t="shared" si="4"/>
        <v>5000</v>
      </c>
      <c r="AV21" s="38">
        <f t="shared" si="4"/>
        <v>55000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</row>
    <row r="22" spans="1:246" s="24" customFormat="1" ht="15.75">
      <c r="A22" s="25">
        <v>1000</v>
      </c>
      <c r="B22" s="36" t="s">
        <v>118</v>
      </c>
      <c r="C22" s="3">
        <f aca="true" t="shared" si="5" ref="C22:C27">D22+E22+F22+G22+H22+I22+J22+K22+L22+M22+N22+O22+P22+Q22+R22+X22+Y22+Z22+AA22+AB22+AC22+AD22+AE22+AF22+AG22+AH22+AI22+AJ22+AK22+AL22+AM22+AN22+AO22+AP22+AQ22+AR22+AS22+AT22+AU22+AV22</f>
        <v>9402265</v>
      </c>
      <c r="D22" s="4">
        <v>684376</v>
      </c>
      <c r="E22" s="4">
        <v>55219</v>
      </c>
      <c r="F22" s="4">
        <v>0</v>
      </c>
      <c r="G22" s="5">
        <v>158671</v>
      </c>
      <c r="H22" s="5">
        <v>23492</v>
      </c>
      <c r="I22" s="5">
        <v>68077</v>
      </c>
      <c r="J22" s="5">
        <v>212005</v>
      </c>
      <c r="K22" s="5">
        <v>230775</v>
      </c>
      <c r="L22" s="5">
        <v>123799</v>
      </c>
      <c r="M22" s="5">
        <v>46272</v>
      </c>
      <c r="N22" s="5">
        <v>41784</v>
      </c>
      <c r="O22" s="5">
        <v>26909</v>
      </c>
      <c r="P22" s="5">
        <v>70947</v>
      </c>
      <c r="Q22" s="5">
        <v>58404</v>
      </c>
      <c r="R22" s="5">
        <v>14433</v>
      </c>
      <c r="S22" s="5"/>
      <c r="T22" s="5"/>
      <c r="U22" s="5"/>
      <c r="V22" s="5"/>
      <c r="W22" s="5"/>
      <c r="X22" s="5">
        <v>14076</v>
      </c>
      <c r="Y22" s="5">
        <v>12940</v>
      </c>
      <c r="Z22" s="5">
        <v>159040</v>
      </c>
      <c r="AA22" s="5">
        <v>43569</v>
      </c>
      <c r="AB22" s="5">
        <v>721422</v>
      </c>
      <c r="AC22" s="5">
        <v>355684</v>
      </c>
      <c r="AD22" s="5">
        <v>514324</v>
      </c>
      <c r="AE22" s="5">
        <v>372364</v>
      </c>
      <c r="AF22" s="5">
        <v>0</v>
      </c>
      <c r="AG22" s="5">
        <v>525186</v>
      </c>
      <c r="AH22" s="5">
        <v>1293812</v>
      </c>
      <c r="AI22" s="5">
        <v>506536</v>
      </c>
      <c r="AJ22" s="5">
        <v>448121</v>
      </c>
      <c r="AK22" s="5">
        <v>225316</v>
      </c>
      <c r="AL22" s="5">
        <v>120419</v>
      </c>
      <c r="AM22" s="5">
        <v>251048</v>
      </c>
      <c r="AN22" s="5">
        <v>124706</v>
      </c>
      <c r="AO22" s="5">
        <v>62327</v>
      </c>
      <c r="AP22" s="5">
        <v>0</v>
      </c>
      <c r="AQ22" s="5">
        <v>1431864</v>
      </c>
      <c r="AR22" s="5">
        <v>81935</v>
      </c>
      <c r="AS22" s="5">
        <v>2234</v>
      </c>
      <c r="AT22" s="5">
        <v>315179</v>
      </c>
      <c r="AU22" s="5">
        <v>5000</v>
      </c>
      <c r="AV22" s="5">
        <v>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24" customFormat="1" ht="15.75">
      <c r="A23" s="25">
        <v>2000</v>
      </c>
      <c r="B23" s="36" t="s">
        <v>119</v>
      </c>
      <c r="C23" s="3">
        <f t="shared" si="5"/>
        <v>4466942</v>
      </c>
      <c r="D23" s="4">
        <v>103500</v>
      </c>
      <c r="E23" s="4">
        <v>61410</v>
      </c>
      <c r="F23" s="4">
        <v>7000</v>
      </c>
      <c r="G23" s="5">
        <v>20550</v>
      </c>
      <c r="H23" s="5">
        <v>3700</v>
      </c>
      <c r="I23" s="5">
        <v>6400</v>
      </c>
      <c r="J23" s="5">
        <v>84900</v>
      </c>
      <c r="K23" s="5">
        <v>1151440</v>
      </c>
      <c r="L23" s="5">
        <v>113900</v>
      </c>
      <c r="M23" s="5">
        <v>34700</v>
      </c>
      <c r="N23" s="5">
        <v>62445</v>
      </c>
      <c r="O23" s="5">
        <v>24320</v>
      </c>
      <c r="P23" s="5">
        <v>62990</v>
      </c>
      <c r="Q23" s="5">
        <v>16820</v>
      </c>
      <c r="R23" s="5">
        <v>3790</v>
      </c>
      <c r="S23" s="5"/>
      <c r="T23" s="5"/>
      <c r="U23" s="5"/>
      <c r="V23" s="5"/>
      <c r="W23" s="5"/>
      <c r="X23" s="5">
        <v>5340</v>
      </c>
      <c r="Y23" s="5">
        <v>4178</v>
      </c>
      <c r="Z23" s="5">
        <v>95880</v>
      </c>
      <c r="AA23" s="5">
        <v>29000</v>
      </c>
      <c r="AB23" s="5">
        <v>238868</v>
      </c>
      <c r="AC23" s="5">
        <v>90982</v>
      </c>
      <c r="AD23" s="5">
        <v>144756</v>
      </c>
      <c r="AE23" s="5">
        <v>187218</v>
      </c>
      <c r="AF23" s="5">
        <v>0</v>
      </c>
      <c r="AG23" s="5">
        <v>115100</v>
      </c>
      <c r="AH23" s="5">
        <v>424740</v>
      </c>
      <c r="AI23" s="5">
        <v>81250</v>
      </c>
      <c r="AJ23" s="5">
        <v>86648</v>
      </c>
      <c r="AK23" s="5">
        <v>38170</v>
      </c>
      <c r="AL23" s="5">
        <v>13405</v>
      </c>
      <c r="AM23" s="5">
        <v>123800</v>
      </c>
      <c r="AN23" s="5">
        <v>49552</v>
      </c>
      <c r="AO23" s="5">
        <v>28890</v>
      </c>
      <c r="AP23" s="5">
        <v>0</v>
      </c>
      <c r="AQ23" s="5">
        <v>860600</v>
      </c>
      <c r="AR23" s="5">
        <v>8000</v>
      </c>
      <c r="AS23" s="5">
        <v>0</v>
      </c>
      <c r="AT23" s="5">
        <v>82700</v>
      </c>
      <c r="AU23" s="5">
        <v>0</v>
      </c>
      <c r="AV23" s="5">
        <v>0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24" customFormat="1" ht="15.75">
      <c r="A24" s="25">
        <v>3000</v>
      </c>
      <c r="B24" s="36" t="s">
        <v>120</v>
      </c>
      <c r="C24" s="3">
        <f t="shared" si="5"/>
        <v>33600</v>
      </c>
      <c r="D24" s="4">
        <v>10000</v>
      </c>
      <c r="E24" s="4">
        <v>0</v>
      </c>
      <c r="F24" s="4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22000</v>
      </c>
      <c r="O24" s="5">
        <v>0</v>
      </c>
      <c r="P24" s="5">
        <v>0</v>
      </c>
      <c r="Q24" s="5">
        <v>0</v>
      </c>
      <c r="R24" s="5">
        <v>0</v>
      </c>
      <c r="S24" s="5"/>
      <c r="T24" s="5"/>
      <c r="U24" s="5"/>
      <c r="V24" s="5"/>
      <c r="W24" s="5"/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1600</v>
      </c>
      <c r="AU24" s="5">
        <v>0</v>
      </c>
      <c r="AV24" s="5">
        <v>0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24" customFormat="1" ht="15.75">
      <c r="A25" s="25">
        <v>4000</v>
      </c>
      <c r="B25" s="36" t="s">
        <v>121</v>
      </c>
      <c r="C25" s="3">
        <f t="shared" si="5"/>
        <v>0</v>
      </c>
      <c r="D25" s="4">
        <v>0</v>
      </c>
      <c r="E25" s="4">
        <v>0</v>
      </c>
      <c r="F25" s="4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/>
      <c r="T25" s="5"/>
      <c r="U25" s="5"/>
      <c r="V25" s="5"/>
      <c r="W25" s="5"/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24" customFormat="1" ht="15.75">
      <c r="A26" s="25">
        <v>5000</v>
      </c>
      <c r="B26" s="36" t="s">
        <v>122</v>
      </c>
      <c r="C26" s="3">
        <f t="shared" si="5"/>
        <v>3818055</v>
      </c>
      <c r="D26" s="4">
        <v>5000</v>
      </c>
      <c r="E26" s="4">
        <v>800</v>
      </c>
      <c r="F26" s="4">
        <v>0</v>
      </c>
      <c r="G26" s="5">
        <v>2500</v>
      </c>
      <c r="H26" s="5">
        <v>500</v>
      </c>
      <c r="I26" s="5">
        <v>1000</v>
      </c>
      <c r="J26" s="5">
        <v>32000</v>
      </c>
      <c r="K26" s="5">
        <v>1266983</v>
      </c>
      <c r="L26" s="5">
        <v>167200</v>
      </c>
      <c r="M26" s="5">
        <v>2000</v>
      </c>
      <c r="N26" s="5">
        <v>0</v>
      </c>
      <c r="O26" s="5">
        <v>9000</v>
      </c>
      <c r="P26" s="5">
        <v>1100</v>
      </c>
      <c r="Q26" s="5">
        <v>13000</v>
      </c>
      <c r="R26" s="5">
        <v>2600</v>
      </c>
      <c r="S26" s="5"/>
      <c r="T26" s="5"/>
      <c r="U26" s="5"/>
      <c r="V26" s="5"/>
      <c r="W26" s="5"/>
      <c r="X26" s="5">
        <v>4500</v>
      </c>
      <c r="Y26" s="5">
        <v>3050</v>
      </c>
      <c r="Z26" s="5">
        <v>4400</v>
      </c>
      <c r="AA26" s="5">
        <v>0</v>
      </c>
      <c r="AB26" s="5">
        <v>7000</v>
      </c>
      <c r="AC26" s="5">
        <v>7100</v>
      </c>
      <c r="AD26" s="5">
        <v>8200</v>
      </c>
      <c r="AE26" s="5">
        <v>35620</v>
      </c>
      <c r="AF26" s="5">
        <v>0</v>
      </c>
      <c r="AG26" s="5">
        <v>45614</v>
      </c>
      <c r="AH26" s="5">
        <v>181101</v>
      </c>
      <c r="AI26" s="5">
        <v>50189</v>
      </c>
      <c r="AJ26" s="5">
        <v>13028</v>
      </c>
      <c r="AK26" s="5">
        <v>10600</v>
      </c>
      <c r="AL26" s="5">
        <v>3500</v>
      </c>
      <c r="AM26" s="5">
        <v>377922</v>
      </c>
      <c r="AN26" s="5">
        <v>795808</v>
      </c>
      <c r="AO26" s="5">
        <v>11100</v>
      </c>
      <c r="AP26" s="5">
        <v>0</v>
      </c>
      <c r="AQ26" s="5">
        <v>750840</v>
      </c>
      <c r="AR26" s="5">
        <v>1800</v>
      </c>
      <c r="AS26" s="5">
        <v>0</v>
      </c>
      <c r="AT26" s="5">
        <v>3000</v>
      </c>
      <c r="AU26" s="5">
        <v>0</v>
      </c>
      <c r="AV26" s="5">
        <v>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s="24" customFormat="1" ht="15.75">
      <c r="A27" s="25">
        <v>6000</v>
      </c>
      <c r="B27" s="36" t="s">
        <v>123</v>
      </c>
      <c r="C27" s="3">
        <f t="shared" si="5"/>
        <v>709950</v>
      </c>
      <c r="D27" s="4">
        <v>0</v>
      </c>
      <c r="E27" s="4">
        <v>0</v>
      </c>
      <c r="F27" s="4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/>
      <c r="R27" s="5">
        <v>0</v>
      </c>
      <c r="S27" s="5"/>
      <c r="T27" s="5"/>
      <c r="U27" s="5"/>
      <c r="V27" s="5"/>
      <c r="W27" s="5"/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415000</v>
      </c>
      <c r="AO27" s="5">
        <v>0</v>
      </c>
      <c r="AP27" s="5">
        <v>0</v>
      </c>
      <c r="AQ27" s="5">
        <v>74850</v>
      </c>
      <c r="AR27" s="5">
        <v>0</v>
      </c>
      <c r="AS27" s="5">
        <v>12000</v>
      </c>
      <c r="AT27" s="5">
        <v>208100</v>
      </c>
      <c r="AU27" s="5">
        <v>0</v>
      </c>
      <c r="AV27" s="5">
        <v>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s="24" customFormat="1" ht="15.75">
      <c r="A28" s="25">
        <v>7000</v>
      </c>
      <c r="B28" s="36" t="s">
        <v>124</v>
      </c>
      <c r="C28" s="3">
        <f>D28+E28+F28+G28+H28+I28+J28+K28+L28+M28+N28+O28+P28+Q28+R28+X28+Y28+Z28+AA28+AB28+AC28+AD28+AE28+AF28+AG28+AH28+AI28+AJ28+AK28+AL28+AM28+AN28+AO28+AP28+AQ28+AR28+AS28+AT28+AU28+AV28</f>
        <v>422030</v>
      </c>
      <c r="D28" s="4">
        <v>3000</v>
      </c>
      <c r="E28" s="4">
        <v>0</v>
      </c>
      <c r="F28" s="4">
        <v>0</v>
      </c>
      <c r="G28" s="5">
        <v>0</v>
      </c>
      <c r="H28" s="5">
        <v>0</v>
      </c>
      <c r="I28" s="5">
        <v>0</v>
      </c>
      <c r="J28" s="5">
        <v>7200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540</v>
      </c>
      <c r="R28" s="5">
        <v>270</v>
      </c>
      <c r="S28" s="5"/>
      <c r="T28" s="5"/>
      <c r="U28" s="5"/>
      <c r="V28" s="5"/>
      <c r="W28" s="5"/>
      <c r="X28" s="5">
        <v>270</v>
      </c>
      <c r="Y28" s="5">
        <v>270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120</v>
      </c>
      <c r="AH28" s="5">
        <v>120</v>
      </c>
      <c r="AI28" s="5">
        <v>120</v>
      </c>
      <c r="AJ28" s="5">
        <v>120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355000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55000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s="24" customFormat="1" ht="15.75">
      <c r="A29" s="25"/>
      <c r="B29" s="37" t="s">
        <v>127</v>
      </c>
      <c r="C29" s="3">
        <f>D29+E29+F29+G29+H29+I29+J29+K29+L29+M29+N29+O29+P29+Q29+R29+X29+Y29+Z29+AA29+AB29+AC29+AD29+AE29+AF29+AG29+AH29+AI29+AJ29+AK29+AL29+AM29+AN29+AO29+AP29+AQ29+AR29+AS29+AT29+AU29+AV29</f>
        <v>753604</v>
      </c>
      <c r="D29" s="4"/>
      <c r="E29" s="4"/>
      <c r="F29" s="4"/>
      <c r="G29" s="5"/>
      <c r="H29" s="5"/>
      <c r="I29" s="5"/>
      <c r="J29" s="5"/>
      <c r="K29" s="5">
        <v>571182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>
        <v>182422</v>
      </c>
      <c r="AR29" s="5"/>
      <c r="AS29" s="5"/>
      <c r="AT29" s="5"/>
      <c r="AU29" s="5"/>
      <c r="AV29" s="5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s="24" customFormat="1" ht="15.75">
      <c r="A30" s="42"/>
      <c r="B30" s="46"/>
      <c r="C30" s="43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s="24" customFormat="1" ht="15.75">
      <c r="A31" s="42"/>
      <c r="B31" s="46"/>
      <c r="C31" s="43"/>
      <c r="D31" s="44"/>
      <c r="E31" s="44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6" s="29" customFormat="1" ht="12.75">
      <c r="A32" s="26" t="s">
        <v>126</v>
      </c>
      <c r="B32" s="27"/>
      <c r="C32" s="28"/>
      <c r="D32" s="28"/>
      <c r="E32" s="28"/>
      <c r="F32" s="28"/>
    </row>
    <row r="33" spans="1:6" s="29" customFormat="1" ht="12.75">
      <c r="A33" s="30"/>
      <c r="B33" s="52"/>
      <c r="C33" s="52"/>
      <c r="D33" s="30"/>
      <c r="E33" s="30"/>
      <c r="F33" s="30"/>
    </row>
    <row r="34" spans="1:6" s="26" customFormat="1" ht="12.75">
      <c r="A34" s="26" t="s">
        <v>95</v>
      </c>
      <c r="B34" s="31"/>
      <c r="C34" s="2"/>
      <c r="D34" s="2"/>
      <c r="E34" s="2"/>
      <c r="F34" s="2"/>
    </row>
    <row r="35" spans="1:6" s="26" customFormat="1" ht="12.75">
      <c r="A35" s="26" t="s">
        <v>96</v>
      </c>
      <c r="B35" s="31"/>
      <c r="C35" s="2"/>
      <c r="D35" s="2"/>
      <c r="E35" s="2"/>
      <c r="F35" s="2"/>
    </row>
    <row r="36" spans="1:6" s="26" customFormat="1" ht="12.75">
      <c r="A36" s="26" t="s">
        <v>97</v>
      </c>
      <c r="B36" s="31"/>
      <c r="C36" s="2"/>
      <c r="D36" s="2"/>
      <c r="E36" s="2"/>
      <c r="F36" s="2"/>
    </row>
  </sheetData>
  <sheetProtection selectLockedCells="1" selectUnlockedCells="1"/>
  <mergeCells count="4">
    <mergeCell ref="B2:C2"/>
    <mergeCell ref="B3:C3"/>
    <mergeCell ref="A4:C4"/>
    <mergeCell ref="B33:C33"/>
  </mergeCells>
  <printOptions horizontalCentered="1"/>
  <pageMargins left="0.2362204724409449" right="0.2362204724409449" top="0" bottom="0" header="0.31496062992125984" footer="0.31496062992125984"/>
  <pageSetup firstPageNumber="1" useFirstPageNumber="1" fitToHeight="0" horizontalDpi="300" verticalDpi="300" orientation="landscape" paperSize="9" r:id="rId1"/>
  <headerFooter alignWithMargins="0">
    <oddFooter>&amp;L&amp;"Times New Roman,Regular"1-PB; Pārskats par pamatbudžeta izpildi&amp;R&amp;"Times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Anita Bībere</cp:lastModifiedBy>
  <cp:lastPrinted>2020-01-13T12:39:30Z</cp:lastPrinted>
  <dcterms:created xsi:type="dcterms:W3CDTF">2017-08-07T06:38:07Z</dcterms:created>
  <dcterms:modified xsi:type="dcterms:W3CDTF">2020-10-19T09:05:16Z</dcterms:modified>
  <cp:category/>
  <cp:version/>
  <cp:contentType/>
  <cp:contentStatus/>
</cp:coreProperties>
</file>