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.pielikums" sheetId="1" r:id="rId1"/>
    <sheet name="2.pielikums" sheetId="2" r:id="rId2"/>
  </sheets>
  <definedNames>
    <definedName name="_xlnm.Print_Area" localSheetId="1">'2.pielikums'!$A$1:$R$38</definedName>
    <definedName name="_xlnm.Print_Titles" localSheetId="0">'1.pielikums'!$5:$7</definedName>
    <definedName name="_xlnm.Print_Titles" localSheetId="1">'2.pielikums'!$5:$8</definedName>
    <definedName name="Excel_BuiltIn__FilterDatabase_1">'1.pielikums'!#REF!</definedName>
    <definedName name="Excel_BuiltIn_Print_Titles_1" localSheetId="1">'2.pielikums'!$A$5:$IO$8</definedName>
    <definedName name="Excel_BuiltIn_Print_Titles_1">'1.pielikums'!$A$5:$IK$7</definedName>
  </definedNames>
  <calcPr fullCalcOnLoad="1"/>
</workbook>
</file>

<file path=xl/sharedStrings.xml><?xml version="1.0" encoding="utf-8"?>
<sst xmlns="http://schemas.openxmlformats.org/spreadsheetml/2006/main" count="233" uniqueCount="167">
  <si>
    <t xml:space="preserve">Klasifikācijas kods </t>
  </si>
  <si>
    <t>Rādītāju nosaukums</t>
  </si>
  <si>
    <t>A</t>
  </si>
  <si>
    <t>B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</si>
  <si>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</si>
  <si>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</si>
  <si>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</si>
  <si>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</si>
  <si>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</si>
  <si>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</si>
  <si>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</si>
  <si>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</si>
  <si>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</si>
  <si>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</si>
  <si>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</si>
  <si>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</si>
  <si>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</si>
  <si>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</si>
  <si>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</si>
  <si>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</si>
  <si>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</si>
  <si>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</si>
  <si>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</si>
  <si>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</si>
  <si>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</si>
  <si>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</si>
  <si>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</si>
  <si>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</si>
  <si>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</si>
  <si>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</si>
  <si>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Aizņēmumi</t>
  </si>
  <si>
    <t>1.pielikums</t>
  </si>
  <si>
    <t xml:space="preserve">______________________pašvaldības </t>
  </si>
  <si>
    <t>_____.______._______saistošajiem noteikumiem Nr.______</t>
  </si>
  <si>
    <t>Domes priekšsēdētājs ______________________________________________________</t>
  </si>
  <si>
    <t>(amats, vārds, uzvārds, paraksts)</t>
  </si>
  <si>
    <t>Sagatavotājs _________________________________________________________________________________</t>
  </si>
  <si>
    <t>(amats, vārds, uzvārds)</t>
  </si>
  <si>
    <t>Tālrunis ___________________</t>
  </si>
  <si>
    <t>E-pasts ____________________</t>
  </si>
  <si>
    <t>2.pielikums</t>
  </si>
  <si>
    <t>x</t>
  </si>
  <si>
    <t>(euro)</t>
  </si>
  <si>
    <t>Aizdevējs</t>
  </si>
  <si>
    <t>Mērķis</t>
  </si>
  <si>
    <t>C</t>
  </si>
  <si>
    <t>D</t>
  </si>
  <si>
    <t>E</t>
  </si>
  <si>
    <t>KOPĀ:</t>
  </si>
  <si>
    <t>Nr.p.k.</t>
  </si>
  <si>
    <t>Domes lēmums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</si>
  <si>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</si>
  <si>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</si>
  <si>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</si>
  <si>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</si>
  <si>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</si>
  <si>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</si>
  <si>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</si>
  <si>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</si>
  <si>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</si>
  <si>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</si>
  <si>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</si>
  <si>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</si>
  <si>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</si>
  <si>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</si>
  <si>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</si>
  <si>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</si>
  <si>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Plānotie ieņēmumi un naudas atlikums kopā</t>
  </si>
  <si>
    <t>____________________________________pašvaldības 20____.gada saistību apmērs saimnieciskajā gadā un turpmākajos gados</t>
  </si>
  <si>
    <t>Atmaksas termiņš</t>
  </si>
  <si>
    <t>Aizņēmuma līguma summa, euro</t>
  </si>
  <si>
    <t>Parāds uz pārskata gada sākumu, euro</t>
  </si>
  <si>
    <t>F</t>
  </si>
  <si>
    <t>G</t>
  </si>
  <si>
    <t>H</t>
  </si>
  <si>
    <t xml:space="preserve">Ozolnieku novada pašvaldības </t>
  </si>
  <si>
    <t>23.01.2020. saistošajiem noteikumiem Nr.______</t>
  </si>
  <si>
    <t>Ozolnieku novada pašvaldības 2020.gada pamatbudžets</t>
  </si>
  <si>
    <t>Apstiprināts 2020.gada pamatbudžeta plāns</t>
  </si>
  <si>
    <t>Pārvalde</t>
  </si>
  <si>
    <t>Sabiedrisko attiecību un informācijas daļa</t>
  </si>
  <si>
    <t>Pašvaldību budžetu iekšējā valsts parāda darījumi</t>
  </si>
  <si>
    <t>01.111</t>
  </si>
  <si>
    <t>01.721</t>
  </si>
  <si>
    <t>01.320</t>
  </si>
  <si>
    <t>Pašvaldības policija</t>
  </si>
  <si>
    <t>03.110</t>
  </si>
  <si>
    <t>Dzimtsarakstu nodaļa</t>
  </si>
  <si>
    <t>03.130</t>
  </si>
  <si>
    <t>Būvvalde</t>
  </si>
  <si>
    <t>04.430</t>
  </si>
  <si>
    <t>Attīstības un plānošanas daļa</t>
  </si>
  <si>
    <t>04.912</t>
  </si>
  <si>
    <t>Pašvaldības teritoriju un mājokļu apsaimniekošana Ozolniekos</t>
  </si>
  <si>
    <t>Pašvaldības teritoriju un mājokļu apsaimniekošana Salgalē</t>
  </si>
  <si>
    <t>06.6111</t>
  </si>
  <si>
    <t>06.6112</t>
  </si>
  <si>
    <t>Kapu saimniecība</t>
  </si>
  <si>
    <t>06.612</t>
  </si>
  <si>
    <t>Sporta nodaļa</t>
  </si>
  <si>
    <t>08.111</t>
  </si>
  <si>
    <t>Sporta komplekss Mālzeme</t>
  </si>
  <si>
    <t>08.113</t>
  </si>
  <si>
    <t>Kultūras nodaļa</t>
  </si>
  <si>
    <t>08.201</t>
  </si>
  <si>
    <t>08.211</t>
  </si>
  <si>
    <t>Ozolnieku novada Centrālā bibliotēka</t>
  </si>
  <si>
    <t>Vainu bibliotēka</t>
  </si>
  <si>
    <t>08.212</t>
  </si>
  <si>
    <t>Ānes bibliotēka</t>
  </si>
  <si>
    <t>08.213</t>
  </si>
  <si>
    <t>Garozas bibliotēka</t>
  </si>
  <si>
    <t>08.215</t>
  </si>
  <si>
    <t>Ozolnieku Tautas nams</t>
  </si>
  <si>
    <t>08.231</t>
  </si>
  <si>
    <t>08.232</t>
  </si>
  <si>
    <t>Ānes kultūras nams</t>
  </si>
  <si>
    <t>PII Zīlīte</t>
  </si>
  <si>
    <t>09.111</t>
  </si>
  <si>
    <t>PII Bitīte</t>
  </si>
  <si>
    <t>09.112</t>
  </si>
  <si>
    <t>PII Saulīte</t>
  </si>
  <si>
    <t>09.113</t>
  </si>
  <si>
    <t>PII Pūcīte</t>
  </si>
  <si>
    <t>09.117</t>
  </si>
  <si>
    <t>PII</t>
  </si>
  <si>
    <t>09.118</t>
  </si>
  <si>
    <t>Teteles PS</t>
  </si>
  <si>
    <t>09.211</t>
  </si>
  <si>
    <t>Ozolnieku VSK</t>
  </si>
  <si>
    <t>09.212</t>
  </si>
  <si>
    <t>Garozas PS</t>
  </si>
  <si>
    <t>09.214</t>
  </si>
  <si>
    <t>Salgales PS</t>
  </si>
  <si>
    <t>09.215</t>
  </si>
  <si>
    <t>Ozolnieku mūzikas skola</t>
  </si>
  <si>
    <t>09.511</t>
  </si>
  <si>
    <t>Salgales Mūzikas un mākslas skola</t>
  </si>
  <si>
    <t>09.512</t>
  </si>
  <si>
    <t>Ozolnieku sporta skola</t>
  </si>
  <si>
    <t>09.513</t>
  </si>
  <si>
    <t>Izglītības nodaļa</t>
  </si>
  <si>
    <t>09.815</t>
  </si>
  <si>
    <t>Jaunatnes lietu nodaļa</t>
  </si>
  <si>
    <t>09.819</t>
  </si>
  <si>
    <t>Pārējie izglītības pakalpojumi</t>
  </si>
  <si>
    <t>09.821</t>
  </si>
  <si>
    <t>SAC Zemgale</t>
  </si>
  <si>
    <t>10.201</t>
  </si>
  <si>
    <t>Bāriņtiesa</t>
  </si>
  <si>
    <t>10.400</t>
  </si>
  <si>
    <t>Atbalsts bezdarba gadījumā</t>
  </si>
  <si>
    <t>10.500</t>
  </si>
  <si>
    <t>Sociālais dienests</t>
  </si>
  <si>
    <t>10.911</t>
  </si>
  <si>
    <t>Mājas aprūpe</t>
  </si>
  <si>
    <t>10.912</t>
  </si>
  <si>
    <t>Norēķini par citu pašvaldību sniegtajiem sociālās palīdzības pakalpojumiem</t>
  </si>
  <si>
    <t>10.921</t>
  </si>
  <si>
    <r>
      <t xml:space="preserve">Apstiprināts 2020.gada </t>
    </r>
    <r>
      <rPr>
        <b/>
        <sz val="10"/>
        <rFont val="Times New Roman"/>
        <family val="1"/>
      </rPr>
      <t>pamatbudžeta kopsavilkuma</t>
    </r>
    <r>
      <rPr>
        <sz val="10"/>
        <rFont val="Times New Roman"/>
        <family val="1"/>
      </rPr>
      <t xml:space="preserve"> plāns</t>
    </r>
  </si>
  <si>
    <t>Sagatavotājs: Finanšu un grāmatvedības daļas vadītāja D.Liepa</t>
  </si>
  <si>
    <t>Tālrunis 66047879</t>
  </si>
  <si>
    <t>E-pasts  daiga.liepa@ozolnieki.lv</t>
  </si>
  <si>
    <t>Domes priekšsēdētājs Dainis Liepiņš</t>
  </si>
  <si>
    <t>Naudas atlikums uz 01.01.2020.</t>
  </si>
  <si>
    <t>II.2</t>
  </si>
  <si>
    <t>Aizņēmumu pamatsumma atmaksa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</si>
</sst>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\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</numFmts>
  <fonts count="48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0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184" fontId="2" fillId="33" borderId="0" applyBorder="0" applyProtection="0">
      <alignment/>
    </xf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34" borderId="0" xfId="75" applyFont="1" applyFill="1" applyBorder="1" applyAlignment="1" applyProtection="1">
      <alignment vertical="center"/>
      <protection locked="0"/>
    </xf>
    <xf numFmtId="0" fontId="3" fillId="0" borderId="0" xfId="75" applyFont="1" applyBorder="1" applyProtection="1">
      <alignment/>
      <protection locked="0"/>
    </xf>
    <xf numFmtId="0" fontId="3" fillId="0" borderId="0" xfId="75" applyFont="1" applyProtection="1">
      <alignment/>
      <protection/>
    </xf>
    <xf numFmtId="0" fontId="3" fillId="0" borderId="0" xfId="75" applyFont="1" applyProtection="1">
      <alignment/>
      <protection locked="0"/>
    </xf>
    <xf numFmtId="0" fontId="10" fillId="0" borderId="0" xfId="75" applyFont="1" applyAlignment="1" applyProtection="1">
      <alignment horizontal="right"/>
      <protection locked="0"/>
    </xf>
    <xf numFmtId="0" fontId="3" fillId="0" borderId="0" xfId="75" applyFont="1">
      <alignment/>
      <protection/>
    </xf>
    <xf numFmtId="0" fontId="3" fillId="34" borderId="0" xfId="75" applyFont="1" applyFill="1" applyBorder="1" applyAlignment="1" applyProtection="1">
      <alignment horizontal="center" vertical="center" wrapText="1"/>
      <protection/>
    </xf>
    <xf numFmtId="0" fontId="7" fillId="0" borderId="0" xfId="75" applyFont="1" applyFill="1" applyBorder="1" applyAlignment="1" applyProtection="1">
      <alignment horizontal="center" wrapText="1"/>
      <protection/>
    </xf>
    <xf numFmtId="0" fontId="7" fillId="0" borderId="0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wrapText="1"/>
      <protection/>
    </xf>
    <xf numFmtId="0" fontId="5" fillId="34" borderId="0" xfId="75" applyFont="1" applyFill="1" applyBorder="1" applyAlignment="1" applyProtection="1">
      <alignment horizontal="center" vertical="center" wrapText="1"/>
      <protection/>
    </xf>
    <xf numFmtId="0" fontId="5" fillId="0" borderId="0" xfId="75" applyFont="1" applyFill="1" applyBorder="1" applyAlignment="1" applyProtection="1">
      <alignment horizontal="center"/>
      <protection/>
    </xf>
    <xf numFmtId="0" fontId="5" fillId="0" borderId="0" xfId="75" applyFont="1" applyBorder="1" applyAlignment="1" applyProtection="1">
      <alignment horizontal="center" wrapText="1"/>
      <protection/>
    </xf>
    <xf numFmtId="0" fontId="3" fillId="0" borderId="0" xfId="75" applyFont="1" applyFill="1" applyBorder="1" applyProtection="1">
      <alignment/>
      <protection locked="0"/>
    </xf>
    <xf numFmtId="0" fontId="3" fillId="0" borderId="0" xfId="75" applyFont="1" applyFill="1" applyBorder="1" applyAlignment="1" applyProtection="1">
      <alignment horizontal="center"/>
      <protection/>
    </xf>
    <xf numFmtId="0" fontId="3" fillId="34" borderId="0" xfId="75" applyFont="1" applyFill="1" applyBorder="1" applyAlignment="1" applyProtection="1">
      <alignment horizontal="center" vertical="center" wrapText="1"/>
      <protection locked="0"/>
    </xf>
    <xf numFmtId="0" fontId="3" fillId="0" borderId="0" xfId="75" applyFont="1" applyFill="1" applyBorder="1" applyAlignment="1" applyProtection="1">
      <alignment horizontal="center" vertical="center" wrapText="1"/>
      <protection locked="0"/>
    </xf>
    <xf numFmtId="0" fontId="3" fillId="0" borderId="0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 locked="0"/>
    </xf>
    <xf numFmtId="0" fontId="5" fillId="0" borderId="0" xfId="75" applyFont="1" applyFill="1" applyBorder="1" applyAlignment="1" applyProtection="1">
      <alignment horizontal="right" vertical="center" wrapText="1"/>
      <protection locked="0"/>
    </xf>
    <xf numFmtId="49" fontId="5" fillId="0" borderId="0" xfId="75" applyNumberFormat="1" applyFont="1" applyBorder="1" applyAlignment="1" applyProtection="1">
      <alignment horizontal="center" vertical="center" wrapText="1"/>
      <protection locked="0"/>
    </xf>
    <xf numFmtId="49" fontId="5" fillId="0" borderId="0" xfId="75" applyNumberFormat="1" applyFont="1" applyBorder="1" applyAlignment="1" applyProtection="1">
      <alignment wrapText="1"/>
      <protection locked="0"/>
    </xf>
    <xf numFmtId="49" fontId="5" fillId="0" borderId="0" xfId="75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75" applyNumberFormat="1" applyFont="1" applyFill="1" applyBorder="1" applyAlignment="1" applyProtection="1">
      <alignment vertical="center" wrapText="1"/>
      <protection locked="0"/>
    </xf>
    <xf numFmtId="49" fontId="6" fillId="0" borderId="0" xfId="75" applyNumberFormat="1" applyFont="1" applyBorder="1" applyAlignment="1" applyProtection="1">
      <alignment vertical="center" wrapText="1"/>
      <protection locked="0"/>
    </xf>
    <xf numFmtId="3" fontId="5" fillId="0" borderId="0" xfId="75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75" applyNumberFormat="1" applyFont="1" applyFill="1" applyBorder="1" applyAlignment="1" applyProtection="1">
      <alignment wrapText="1"/>
      <protection locked="0"/>
    </xf>
    <xf numFmtId="49" fontId="5" fillId="0" borderId="0" xfId="75" applyNumberFormat="1" applyFont="1" applyBorder="1" applyAlignment="1" applyProtection="1">
      <alignment vertical="center" wrapText="1"/>
      <protection locked="0"/>
    </xf>
    <xf numFmtId="49" fontId="10" fillId="0" borderId="0" xfId="75" applyNumberFormat="1" applyFont="1" applyAlignment="1" applyProtection="1">
      <alignment vertical="center" wrapText="1"/>
      <protection/>
    </xf>
    <xf numFmtId="0" fontId="5" fillId="0" borderId="0" xfId="75" applyFont="1" applyAlignment="1" applyProtection="1">
      <alignment vertical="center"/>
      <protection locked="0"/>
    </xf>
    <xf numFmtId="0" fontId="5" fillId="0" borderId="0" xfId="75" applyFont="1" applyBorder="1" applyAlignment="1" applyProtection="1">
      <alignment vertical="center"/>
      <protection/>
    </xf>
    <xf numFmtId="49" fontId="3" fillId="0" borderId="0" xfId="75" applyNumberFormat="1" applyFont="1" applyFill="1" applyBorder="1" applyProtection="1">
      <alignment/>
      <protection locked="0"/>
    </xf>
    <xf numFmtId="49" fontId="3" fillId="0" borderId="0" xfId="75" applyNumberFormat="1" applyFont="1" applyBorder="1" applyProtection="1">
      <alignment/>
      <protection locked="0"/>
    </xf>
    <xf numFmtId="49" fontId="11" fillId="0" borderId="0" xfId="75" applyNumberFormat="1" applyFont="1" applyProtection="1">
      <alignment/>
      <protection locked="0"/>
    </xf>
    <xf numFmtId="0" fontId="11" fillId="0" borderId="0" xfId="75" applyFont="1" applyProtection="1">
      <alignment/>
      <protection locked="0"/>
    </xf>
    <xf numFmtId="0" fontId="3" fillId="0" borderId="0" xfId="75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0" xfId="75" applyFont="1" applyFill="1" applyBorder="1" applyAlignment="1" applyProtection="1">
      <alignment horizontal="center" vertical="center" wrapText="1"/>
      <protection/>
    </xf>
    <xf numFmtId="0" fontId="6" fillId="0" borderId="10" xfId="75" applyFont="1" applyFill="1" applyBorder="1" applyAlignment="1" applyProtection="1">
      <alignment horizontal="center" vertical="center" wrapText="1"/>
      <protection/>
    </xf>
    <xf numFmtId="49" fontId="5" fillId="0" borderId="10" xfId="75" applyNumberFormat="1" applyFont="1" applyBorder="1" applyAlignment="1" applyProtection="1">
      <alignment horizontal="center" wrapText="1"/>
      <protection/>
    </xf>
    <xf numFmtId="0" fontId="5" fillId="0" borderId="10" xfId="75" applyFont="1" applyFill="1" applyBorder="1" applyAlignment="1" applyProtection="1">
      <alignment horizontal="center" wrapText="1"/>
      <protection/>
    </xf>
    <xf numFmtId="0" fontId="5" fillId="0" borderId="10" xfId="75" applyFont="1" applyBorder="1" applyAlignment="1" applyProtection="1">
      <alignment horizontal="center" wrapText="1"/>
      <protection/>
    </xf>
    <xf numFmtId="49" fontId="7" fillId="0" borderId="10" xfId="75" applyNumberFormat="1" applyFont="1" applyBorder="1" applyAlignment="1" applyProtection="1">
      <alignment wrapText="1"/>
      <protection/>
    </xf>
    <xf numFmtId="49" fontId="4" fillId="0" borderId="10" xfId="75" applyNumberFormat="1" applyFont="1" applyBorder="1" applyAlignment="1" applyProtection="1">
      <alignment horizontal="left" wrapText="1"/>
      <protection/>
    </xf>
    <xf numFmtId="0" fontId="5" fillId="0" borderId="10" xfId="75" applyFont="1" applyFill="1" applyBorder="1" applyAlignment="1" applyProtection="1">
      <alignment horizontal="center"/>
      <protection/>
    </xf>
    <xf numFmtId="49" fontId="5" fillId="0" borderId="10" xfId="7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75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75" applyNumberFormat="1" applyFont="1" applyFill="1" applyBorder="1" applyAlignment="1" applyProtection="1">
      <alignment horizontal="right" vertical="center"/>
      <protection locked="0"/>
    </xf>
    <xf numFmtId="3" fontId="6" fillId="0" borderId="10" xfId="75" applyNumberFormat="1" applyFont="1" applyFill="1" applyBorder="1" applyAlignment="1" applyProtection="1">
      <alignment horizontal="right" vertical="center" wrapText="1"/>
      <protection/>
    </xf>
    <xf numFmtId="49" fontId="5" fillId="0" borderId="10" xfId="75" applyNumberFormat="1" applyFont="1" applyBorder="1" applyAlignment="1" applyProtection="1">
      <alignment horizontal="center" vertical="center" wrapText="1"/>
      <protection locked="0"/>
    </xf>
    <xf numFmtId="49" fontId="6" fillId="0" borderId="10" xfId="75" applyNumberFormat="1" applyFont="1" applyBorder="1" applyAlignment="1" applyProtection="1">
      <alignment horizontal="left" vertical="center" wrapText="1"/>
      <protection locked="0"/>
    </xf>
    <xf numFmtId="49" fontId="3" fillId="0" borderId="10" xfId="75" applyNumberFormat="1" applyFont="1" applyBorder="1" applyAlignment="1" applyProtection="1">
      <alignment horizontal="center" vertical="center" wrapText="1"/>
      <protection locked="0"/>
    </xf>
    <xf numFmtId="49" fontId="3" fillId="0" borderId="10" xfId="75" applyNumberFormat="1" applyFont="1" applyBorder="1" applyAlignment="1" applyProtection="1">
      <alignment wrapText="1"/>
      <protection locked="0"/>
    </xf>
    <xf numFmtId="0" fontId="3" fillId="0" borderId="10" xfId="75" applyFont="1" applyFill="1" applyBorder="1" applyAlignment="1" applyProtection="1">
      <alignment horizontal="right" vertical="center" wrapText="1"/>
      <protection locked="0"/>
    </xf>
    <xf numFmtId="0" fontId="3" fillId="0" borderId="10" xfId="75" applyFont="1" applyFill="1" applyBorder="1" applyAlignment="1" applyProtection="1">
      <alignment horizontal="right" wrapText="1"/>
      <protection/>
    </xf>
    <xf numFmtId="49" fontId="6" fillId="0" borderId="10" xfId="75" applyNumberFormat="1" applyFont="1" applyBorder="1" applyAlignment="1" applyProtection="1">
      <alignment horizontal="left" wrapText="1"/>
      <protection locked="0"/>
    </xf>
    <xf numFmtId="49" fontId="6" fillId="0" borderId="10" xfId="75" applyNumberFormat="1" applyFont="1" applyBorder="1" applyAlignment="1" applyProtection="1">
      <alignment wrapText="1"/>
      <protection locked="0"/>
    </xf>
    <xf numFmtId="0" fontId="5" fillId="0" borderId="10" xfId="75" applyFont="1" applyFill="1" applyBorder="1" applyAlignment="1" applyProtection="1">
      <alignment horizontal="right" vertical="center" wrapText="1"/>
      <protection locked="0"/>
    </xf>
    <xf numFmtId="0" fontId="5" fillId="0" borderId="10" xfId="75" applyFont="1" applyFill="1" applyBorder="1" applyAlignment="1" applyProtection="1">
      <alignment horizontal="right" wrapText="1"/>
      <protection/>
    </xf>
    <xf numFmtId="49" fontId="5" fillId="0" borderId="10" xfId="75" applyNumberFormat="1" applyFont="1" applyBorder="1" applyAlignment="1" applyProtection="1">
      <alignment horizontal="left" vertical="center" wrapText="1"/>
      <protection locked="0"/>
    </xf>
    <xf numFmtId="49" fontId="6" fillId="0" borderId="10" xfId="75" applyNumberFormat="1" applyFont="1" applyBorder="1" applyAlignment="1" applyProtection="1">
      <alignment vertical="center" wrapText="1"/>
      <protection locked="0"/>
    </xf>
    <xf numFmtId="49" fontId="6" fillId="0" borderId="10" xfId="75" applyNumberFormat="1" applyFont="1" applyFill="1" applyBorder="1" applyAlignment="1" applyProtection="1">
      <alignment vertical="center" wrapText="1"/>
      <protection locked="0"/>
    </xf>
    <xf numFmtId="49" fontId="0" fillId="0" borderId="10" xfId="76" applyNumberFormat="1" applyFont="1" applyBorder="1" applyAlignment="1">
      <alignment vertical="center" wrapText="1"/>
      <protection/>
    </xf>
    <xf numFmtId="0" fontId="10" fillId="0" borderId="0" xfId="75" applyFont="1" applyBorder="1" applyAlignment="1" applyProtection="1">
      <alignment vertical="center"/>
      <protection locked="0"/>
    </xf>
    <xf numFmtId="4" fontId="5" fillId="0" borderId="10" xfId="75" applyNumberFormat="1" applyFont="1" applyFill="1" applyBorder="1" applyAlignment="1" applyProtection="1">
      <alignment horizontal="right" vertical="center" wrapText="1"/>
      <protection/>
    </xf>
    <xf numFmtId="0" fontId="5" fillId="0" borderId="10" xfId="75" applyFont="1" applyFill="1" applyBorder="1" applyAlignment="1" applyProtection="1">
      <alignment horizontal="right" vertical="center" wrapText="1"/>
      <protection/>
    </xf>
    <xf numFmtId="0" fontId="5" fillId="0" borderId="11" xfId="75" applyFont="1" applyFill="1" applyBorder="1" applyAlignment="1" applyProtection="1">
      <alignment horizontal="right" wrapText="1"/>
      <protection/>
    </xf>
    <xf numFmtId="0" fontId="5" fillId="0" borderId="11" xfId="75" applyFont="1" applyFill="1" applyBorder="1" applyAlignment="1" applyProtection="1">
      <alignment horizontal="right" vertical="center" wrapText="1"/>
      <protection/>
    </xf>
    <xf numFmtId="3" fontId="6" fillId="0" borderId="10" xfId="75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75" applyNumberFormat="1" applyFont="1" applyBorder="1" applyAlignment="1" applyProtection="1">
      <alignment horizontal="left" wrapText="1"/>
      <protection locked="0"/>
    </xf>
    <xf numFmtId="49" fontId="5" fillId="0" borderId="0" xfId="75" applyNumberFormat="1" applyFont="1" applyBorder="1" applyAlignment="1" applyProtection="1">
      <alignment horizontal="left" vertical="center" wrapText="1"/>
      <protection/>
    </xf>
    <xf numFmtId="3" fontId="6" fillId="0" borderId="10" xfId="75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 inden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 indent="2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Continuous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top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horizontal="left" vertical="center" wrapText="1" indent="2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5" fillId="0" borderId="10" xfId="75" applyFont="1" applyBorder="1" applyAlignment="1" applyProtection="1">
      <alignment horizontal="center" wrapText="1"/>
      <protection locked="0"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5" fillId="0" borderId="10" xfId="75" applyNumberFormat="1" applyFont="1" applyBorder="1" applyAlignment="1" applyProtection="1">
      <alignment horizontal="left" vertical="center" wrapText="1"/>
      <protection locked="0"/>
    </xf>
    <xf numFmtId="49" fontId="5" fillId="0" borderId="10" xfId="75" applyNumberFormat="1" applyFont="1" applyFill="1" applyBorder="1" applyAlignment="1" applyProtection="1">
      <alignment horizontal="center" vertical="center" wrapText="1"/>
      <protection/>
    </xf>
    <xf numFmtId="49" fontId="5" fillId="0" borderId="10" xfId="75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49" fontId="5" fillId="0" borderId="10" xfId="76" applyNumberFormat="1" applyFont="1" applyFill="1" applyBorder="1" applyAlignment="1">
      <alignment horizontal="center" vertical="center" wrapText="1"/>
      <protection/>
    </xf>
    <xf numFmtId="49" fontId="5" fillId="0" borderId="10" xfId="75" applyNumberFormat="1" applyFont="1" applyBorder="1" applyAlignment="1" applyProtection="1">
      <alignment horizontal="center" vertical="center" wrapText="1"/>
      <protection/>
    </xf>
  </cellXfs>
  <cellStyles count="7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10" xfId="48"/>
    <cellStyle name="Normal 10 2" xfId="49"/>
    <cellStyle name="Normal 11" xfId="50"/>
    <cellStyle name="Normal 11 2" xfId="51"/>
    <cellStyle name="Normal 12" xfId="52"/>
    <cellStyle name="Normal 12 2" xfId="53"/>
    <cellStyle name="Normal 13" xfId="54"/>
    <cellStyle name="Normal 13 2" xfId="55"/>
    <cellStyle name="Normal 14" xfId="56"/>
    <cellStyle name="Normal 14 2" xfId="57"/>
    <cellStyle name="Normal 15" xfId="58"/>
    <cellStyle name="Normal 15 2" xfId="59"/>
    <cellStyle name="Normal 16" xfId="60"/>
    <cellStyle name="Normal 16 2" xfId="61"/>
    <cellStyle name="Normal 18" xfId="62"/>
    <cellStyle name="Normal 2" xfId="63"/>
    <cellStyle name="Normal 2 2" xfId="64"/>
    <cellStyle name="Normal 20" xfId="65"/>
    <cellStyle name="Normal 20 2" xfId="66"/>
    <cellStyle name="Normal 21" xfId="67"/>
    <cellStyle name="Normal 21 2" xfId="68"/>
    <cellStyle name="Normal 5" xfId="69"/>
    <cellStyle name="Normal 5 2" xfId="70"/>
    <cellStyle name="Normal 8" xfId="71"/>
    <cellStyle name="Normal 8 2" xfId="72"/>
    <cellStyle name="Normal 9" xfId="73"/>
    <cellStyle name="Normal 9 2" xfId="74"/>
    <cellStyle name="Normal_Pamatformas" xfId="75"/>
    <cellStyle name="Normal_Veidlapa_2008_oktobris_(5.piel)_(2)" xfId="76"/>
    <cellStyle name="Nosaukums" xfId="77"/>
    <cellStyle name="Parastais_FMLikp01_p05_221205_pap_afp_makp" xfId="78"/>
    <cellStyle name="Paskaidrojošs teksts" xfId="79"/>
    <cellStyle name="Pārbaudes šūna" xfId="80"/>
    <cellStyle name="Piezīme" xfId="81"/>
    <cellStyle name="Percent" xfId="82"/>
    <cellStyle name="Saistīta šūna" xfId="83"/>
    <cellStyle name="Slikts" xfId="84"/>
    <cellStyle name="Style 1" xfId="85"/>
    <cellStyle name="V?st." xfId="86"/>
    <cellStyle name="Currency" xfId="87"/>
    <cellStyle name="Currency [0]" xfId="88"/>
    <cellStyle name="Virsraksts 1" xfId="89"/>
    <cellStyle name="Virsraksts 2" xfId="90"/>
    <cellStyle name="Virsraksts 3" xfId="91"/>
    <cellStyle name="Virsraksts 4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9"/>
  <sheetViews>
    <sheetView showGridLines="0" tabSelected="1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0" sqref="D30"/>
    </sheetView>
  </sheetViews>
  <sheetFormatPr defaultColWidth="9.140625" defaultRowHeight="12.75"/>
  <cols>
    <col min="1" max="1" width="11.00390625" style="88" customWidth="1"/>
    <col min="2" max="2" width="44.00390625" style="119" customWidth="1"/>
    <col min="3" max="3" width="24.140625" style="120" customWidth="1"/>
    <col min="4" max="4" width="11.28125" style="120" customWidth="1"/>
    <col min="5" max="5" width="12.140625" style="120" customWidth="1"/>
    <col min="6" max="6" width="11.7109375" style="120" customWidth="1"/>
    <col min="7" max="7" width="11.7109375" style="3" customWidth="1"/>
    <col min="8" max="8" width="12.00390625" style="3" customWidth="1"/>
    <col min="9" max="9" width="11.57421875" style="3" customWidth="1"/>
    <col min="10" max="10" width="11.421875" style="3" customWidth="1"/>
    <col min="11" max="11" width="14.421875" style="3" customWidth="1"/>
    <col min="12" max="12" width="14.57421875" style="3" customWidth="1"/>
    <col min="13" max="13" width="11.28125" style="3" customWidth="1"/>
    <col min="14" max="14" width="11.8515625" style="3" customWidth="1"/>
    <col min="15" max="15" width="11.57421875" style="3" customWidth="1"/>
    <col min="16" max="16" width="11.8515625" style="3" customWidth="1"/>
    <col min="17" max="18" width="11.421875" style="3" customWidth="1"/>
    <col min="19" max="23" width="0" style="3" hidden="1" customWidth="1"/>
    <col min="24" max="24" width="10.00390625" style="3" customWidth="1"/>
    <col min="25" max="25" width="10.57421875" style="3" customWidth="1"/>
    <col min="26" max="26" width="10.00390625" style="3" customWidth="1"/>
    <col min="27" max="27" width="10.57421875" style="3" customWidth="1"/>
    <col min="28" max="29" width="10.140625" style="3" customWidth="1"/>
    <col min="30" max="30" width="10.421875" style="3" customWidth="1"/>
    <col min="31" max="31" width="10.57421875" style="3" customWidth="1"/>
    <col min="32" max="32" width="10.421875" style="3" customWidth="1"/>
    <col min="33" max="33" width="10.57421875" style="3" customWidth="1"/>
    <col min="34" max="34" width="10.28125" style="3" customWidth="1"/>
    <col min="35" max="35" width="10.57421875" style="3" customWidth="1"/>
    <col min="36" max="36" width="10.421875" style="3" customWidth="1"/>
    <col min="37" max="37" width="11.140625" style="3" customWidth="1"/>
    <col min="38" max="39" width="10.7109375" style="3" customWidth="1"/>
    <col min="40" max="40" width="10.28125" style="3" customWidth="1"/>
    <col min="41" max="42" width="10.421875" style="3" customWidth="1"/>
    <col min="43" max="43" width="10.28125" style="3" customWidth="1"/>
    <col min="44" max="44" width="10.57421875" style="3" customWidth="1"/>
    <col min="45" max="45" width="10.421875" style="3" customWidth="1"/>
    <col min="46" max="46" width="11.00390625" style="3" customWidth="1"/>
    <col min="47" max="47" width="11.140625" style="3" customWidth="1"/>
    <col min="48" max="48" width="13.421875" style="3" customWidth="1"/>
    <col min="49" max="246" width="9.140625" style="3" customWidth="1"/>
    <col min="247" max="16384" width="9.140625" style="91" customWidth="1"/>
  </cols>
  <sheetData>
    <row r="1" spans="2:6" ht="14.25" customHeight="1">
      <c r="B1" s="89"/>
      <c r="C1" s="90" t="s">
        <v>31</v>
      </c>
      <c r="D1" s="90"/>
      <c r="E1" s="90"/>
      <c r="F1" s="90"/>
    </row>
    <row r="2" spans="2:6" ht="15.75">
      <c r="B2" s="124" t="s">
        <v>75</v>
      </c>
      <c r="C2" s="124"/>
      <c r="D2" s="92"/>
      <c r="E2" s="92"/>
      <c r="F2" s="92"/>
    </row>
    <row r="3" spans="2:6" ht="15.75">
      <c r="B3" s="125" t="s">
        <v>76</v>
      </c>
      <c r="C3" s="125"/>
      <c r="D3" s="93"/>
      <c r="E3" s="93"/>
      <c r="F3" s="93"/>
    </row>
    <row r="4" spans="1:6" ht="13.5" customHeight="1">
      <c r="A4" s="126" t="s">
        <v>77</v>
      </c>
      <c r="B4" s="127"/>
      <c r="C4" s="128"/>
      <c r="D4" s="94"/>
      <c r="E4" s="94"/>
      <c r="F4" s="94"/>
    </row>
    <row r="5" spans="1:48" ht="45">
      <c r="A5" s="95" t="s">
        <v>0</v>
      </c>
      <c r="B5" s="95" t="s">
        <v>1</v>
      </c>
      <c r="C5" s="95" t="s">
        <v>159</v>
      </c>
      <c r="D5" s="96" t="s">
        <v>78</v>
      </c>
      <c r="E5" s="96" t="s">
        <v>78</v>
      </c>
      <c r="F5" s="96" t="s">
        <v>78</v>
      </c>
      <c r="G5" s="96" t="s">
        <v>78</v>
      </c>
      <c r="H5" s="96" t="s">
        <v>78</v>
      </c>
      <c r="I5" s="96" t="s">
        <v>78</v>
      </c>
      <c r="J5" s="96" t="s">
        <v>78</v>
      </c>
      <c r="K5" s="96" t="s">
        <v>78</v>
      </c>
      <c r="L5" s="96" t="s">
        <v>78</v>
      </c>
      <c r="M5" s="96" t="s">
        <v>78</v>
      </c>
      <c r="N5" s="96" t="s">
        <v>78</v>
      </c>
      <c r="O5" s="96" t="s">
        <v>78</v>
      </c>
      <c r="P5" s="96" t="s">
        <v>78</v>
      </c>
      <c r="Q5" s="96" t="s">
        <v>78</v>
      </c>
      <c r="R5" s="96" t="s">
        <v>78</v>
      </c>
      <c r="S5" s="96" t="s">
        <v>78</v>
      </c>
      <c r="T5" s="96" t="s">
        <v>78</v>
      </c>
      <c r="U5" s="96" t="s">
        <v>78</v>
      </c>
      <c r="V5" s="96" t="s">
        <v>78</v>
      </c>
      <c r="W5" s="96" t="s">
        <v>78</v>
      </c>
      <c r="X5" s="96" t="s">
        <v>78</v>
      </c>
      <c r="Y5" s="96" t="s">
        <v>78</v>
      </c>
      <c r="Z5" s="96" t="s">
        <v>78</v>
      </c>
      <c r="AA5" s="96" t="s">
        <v>78</v>
      </c>
      <c r="AB5" s="96" t="s">
        <v>78</v>
      </c>
      <c r="AC5" s="96" t="s">
        <v>78</v>
      </c>
      <c r="AD5" s="96" t="s">
        <v>78</v>
      </c>
      <c r="AE5" s="96" t="s">
        <v>78</v>
      </c>
      <c r="AF5" s="96" t="s">
        <v>78</v>
      </c>
      <c r="AG5" s="96" t="s">
        <v>78</v>
      </c>
      <c r="AH5" s="96" t="s">
        <v>78</v>
      </c>
      <c r="AI5" s="96" t="s">
        <v>78</v>
      </c>
      <c r="AJ5" s="96" t="s">
        <v>78</v>
      </c>
      <c r="AK5" s="96" t="s">
        <v>78</v>
      </c>
      <c r="AL5" s="96" t="s">
        <v>78</v>
      </c>
      <c r="AM5" s="96" t="s">
        <v>78</v>
      </c>
      <c r="AN5" s="96" t="s">
        <v>78</v>
      </c>
      <c r="AO5" s="96" t="s">
        <v>78</v>
      </c>
      <c r="AP5" s="96" t="s">
        <v>78</v>
      </c>
      <c r="AQ5" s="96" t="s">
        <v>78</v>
      </c>
      <c r="AR5" s="96" t="s">
        <v>78</v>
      </c>
      <c r="AS5" s="96" t="s">
        <v>78</v>
      </c>
      <c r="AT5" s="96" t="s">
        <v>78</v>
      </c>
      <c r="AU5" s="96" t="s">
        <v>78</v>
      </c>
      <c r="AV5" s="96" t="s">
        <v>78</v>
      </c>
    </row>
    <row r="6" spans="1:246" s="99" customFormat="1" ht="61.5" customHeight="1">
      <c r="A6" s="96"/>
      <c r="B6" s="96"/>
      <c r="C6" s="96"/>
      <c r="D6" s="96" t="s">
        <v>79</v>
      </c>
      <c r="E6" s="96" t="s">
        <v>80</v>
      </c>
      <c r="F6" s="96" t="s">
        <v>81</v>
      </c>
      <c r="G6" s="97" t="s">
        <v>85</v>
      </c>
      <c r="H6" s="97" t="s">
        <v>87</v>
      </c>
      <c r="I6" s="97" t="s">
        <v>89</v>
      </c>
      <c r="J6" s="97" t="s">
        <v>91</v>
      </c>
      <c r="K6" s="97" t="s">
        <v>93</v>
      </c>
      <c r="L6" s="97" t="s">
        <v>94</v>
      </c>
      <c r="M6" s="97" t="s">
        <v>97</v>
      </c>
      <c r="N6" s="97" t="s">
        <v>99</v>
      </c>
      <c r="O6" s="97" t="s">
        <v>101</v>
      </c>
      <c r="P6" s="97" t="s">
        <v>103</v>
      </c>
      <c r="Q6" s="97" t="s">
        <v>106</v>
      </c>
      <c r="R6" s="97" t="s">
        <v>107</v>
      </c>
      <c r="S6" s="97"/>
      <c r="T6" s="97"/>
      <c r="U6" s="97"/>
      <c r="V6" s="97"/>
      <c r="W6" s="97"/>
      <c r="X6" s="97" t="s">
        <v>109</v>
      </c>
      <c r="Y6" s="97" t="s">
        <v>111</v>
      </c>
      <c r="Z6" s="97" t="s">
        <v>113</v>
      </c>
      <c r="AA6" s="97" t="s">
        <v>116</v>
      </c>
      <c r="AB6" s="97" t="s">
        <v>117</v>
      </c>
      <c r="AC6" s="97" t="s">
        <v>119</v>
      </c>
      <c r="AD6" s="97" t="s">
        <v>121</v>
      </c>
      <c r="AE6" s="97" t="s">
        <v>123</v>
      </c>
      <c r="AF6" s="97" t="s">
        <v>125</v>
      </c>
      <c r="AG6" s="97" t="s">
        <v>127</v>
      </c>
      <c r="AH6" s="97" t="s">
        <v>129</v>
      </c>
      <c r="AI6" s="97" t="s">
        <v>131</v>
      </c>
      <c r="AJ6" s="97" t="s">
        <v>133</v>
      </c>
      <c r="AK6" s="97" t="s">
        <v>135</v>
      </c>
      <c r="AL6" s="97" t="s">
        <v>137</v>
      </c>
      <c r="AM6" s="97" t="s">
        <v>139</v>
      </c>
      <c r="AN6" s="97" t="s">
        <v>141</v>
      </c>
      <c r="AO6" s="97" t="s">
        <v>143</v>
      </c>
      <c r="AP6" s="97" t="s">
        <v>145</v>
      </c>
      <c r="AQ6" s="97" t="s">
        <v>147</v>
      </c>
      <c r="AR6" s="97" t="s">
        <v>149</v>
      </c>
      <c r="AS6" s="97" t="s">
        <v>151</v>
      </c>
      <c r="AT6" s="97" t="s">
        <v>153</v>
      </c>
      <c r="AU6" s="97" t="s">
        <v>155</v>
      </c>
      <c r="AV6" s="97" t="s">
        <v>157</v>
      </c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</row>
    <row r="7" spans="1:246" s="103" customFormat="1" ht="15.75">
      <c r="A7" s="100" t="s">
        <v>2</v>
      </c>
      <c r="B7" s="95" t="s">
        <v>3</v>
      </c>
      <c r="C7" s="100">
        <v>1</v>
      </c>
      <c r="D7" s="100" t="s">
        <v>82</v>
      </c>
      <c r="E7" s="100" t="s">
        <v>84</v>
      </c>
      <c r="F7" s="100" t="s">
        <v>83</v>
      </c>
      <c r="G7" s="101" t="s">
        <v>86</v>
      </c>
      <c r="H7" s="101" t="s">
        <v>88</v>
      </c>
      <c r="I7" s="101" t="s">
        <v>90</v>
      </c>
      <c r="J7" s="101" t="s">
        <v>92</v>
      </c>
      <c r="K7" s="101" t="s">
        <v>95</v>
      </c>
      <c r="L7" s="101" t="s">
        <v>96</v>
      </c>
      <c r="M7" s="101" t="s">
        <v>98</v>
      </c>
      <c r="N7" s="101" t="s">
        <v>100</v>
      </c>
      <c r="O7" s="101" t="s">
        <v>102</v>
      </c>
      <c r="P7" s="101" t="s">
        <v>104</v>
      </c>
      <c r="Q7" s="101" t="s">
        <v>105</v>
      </c>
      <c r="R7" s="101" t="s">
        <v>108</v>
      </c>
      <c r="S7" s="101"/>
      <c r="T7" s="101">
        <v>2</v>
      </c>
      <c r="U7" s="101"/>
      <c r="V7" s="101">
        <v>7973</v>
      </c>
      <c r="W7" s="101"/>
      <c r="X7" s="101" t="s">
        <v>110</v>
      </c>
      <c r="Y7" s="101" t="s">
        <v>112</v>
      </c>
      <c r="Z7" s="101" t="s">
        <v>114</v>
      </c>
      <c r="AA7" s="101" t="s">
        <v>115</v>
      </c>
      <c r="AB7" s="101" t="s">
        <v>118</v>
      </c>
      <c r="AC7" s="101" t="s">
        <v>120</v>
      </c>
      <c r="AD7" s="101" t="s">
        <v>122</v>
      </c>
      <c r="AE7" s="101" t="s">
        <v>124</v>
      </c>
      <c r="AF7" s="101" t="s">
        <v>126</v>
      </c>
      <c r="AG7" s="101" t="s">
        <v>128</v>
      </c>
      <c r="AH7" s="101" t="s">
        <v>130</v>
      </c>
      <c r="AI7" s="101" t="s">
        <v>132</v>
      </c>
      <c r="AJ7" s="101" t="s">
        <v>134</v>
      </c>
      <c r="AK7" s="101" t="s">
        <v>136</v>
      </c>
      <c r="AL7" s="101" t="s">
        <v>138</v>
      </c>
      <c r="AM7" s="101" t="s">
        <v>140</v>
      </c>
      <c r="AN7" s="101" t="s">
        <v>142</v>
      </c>
      <c r="AO7" s="101" t="s">
        <v>144</v>
      </c>
      <c r="AP7" s="101" t="s">
        <v>146</v>
      </c>
      <c r="AQ7" s="101" t="s">
        <v>148</v>
      </c>
      <c r="AR7" s="101" t="s">
        <v>150</v>
      </c>
      <c r="AS7" s="101" t="s">
        <v>152</v>
      </c>
      <c r="AT7" s="101" t="s">
        <v>154</v>
      </c>
      <c r="AU7" s="101" t="s">
        <v>156</v>
      </c>
      <c r="AV7" s="101" t="s">
        <v>158</v>
      </c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</row>
    <row r="8" spans="1:246" s="107" customFormat="1" ht="15.75">
      <c r="A8" s="104"/>
      <c r="B8" s="105" t="s">
        <v>67</v>
      </c>
      <c r="C8" s="106">
        <f>C10+C9</f>
        <v>18790693</v>
      </c>
      <c r="D8" s="104"/>
      <c r="E8" s="104"/>
      <c r="F8" s="104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pans="1:246" s="107" customFormat="1" ht="15.75">
      <c r="A9" s="104"/>
      <c r="B9" s="105" t="s">
        <v>164</v>
      </c>
      <c r="C9" s="84">
        <v>2889416</v>
      </c>
      <c r="D9" s="104"/>
      <c r="E9" s="104"/>
      <c r="F9" s="104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s="107" customFormat="1" ht="15.75">
      <c r="A10" s="108" t="s">
        <v>4</v>
      </c>
      <c r="B10" s="109" t="s">
        <v>5</v>
      </c>
      <c r="C10" s="84">
        <f>D10+E10+F10+G10+H10+I10+J10+K10+L10+M10+N10+O10+P10+Q10+R10+X10+Y10+Z10+AA10+AB10+AC10+AD10+AE10+AF10+AG10+AH10+AI10+AJ10+AK10+AL10+AM10+AN10+AO10+AP10+AQ10+AR10+AS10+AT10+AU10+AV10</f>
        <v>15901277</v>
      </c>
      <c r="D10" s="104">
        <v>9102709</v>
      </c>
      <c r="E10" s="104">
        <v>0</v>
      </c>
      <c r="F10" s="104">
        <v>0</v>
      </c>
      <c r="G10" s="87">
        <v>19000</v>
      </c>
      <c r="H10" s="87">
        <v>1200</v>
      </c>
      <c r="I10" s="87">
        <v>4500</v>
      </c>
      <c r="J10" s="87">
        <v>3000</v>
      </c>
      <c r="K10" s="87">
        <v>1586269</v>
      </c>
      <c r="L10" s="87">
        <v>8200</v>
      </c>
      <c r="M10" s="87">
        <v>0</v>
      </c>
      <c r="N10" s="87">
        <v>46100</v>
      </c>
      <c r="O10" s="87">
        <v>7000</v>
      </c>
      <c r="P10" s="87">
        <v>1300</v>
      </c>
      <c r="Q10" s="87">
        <v>100</v>
      </c>
      <c r="R10" s="87">
        <v>0</v>
      </c>
      <c r="S10" s="87"/>
      <c r="T10" s="87"/>
      <c r="U10" s="87"/>
      <c r="V10" s="87"/>
      <c r="W10" s="87"/>
      <c r="X10" s="87">
        <v>0</v>
      </c>
      <c r="Y10" s="87">
        <v>0</v>
      </c>
      <c r="Z10" s="87">
        <v>19000</v>
      </c>
      <c r="AA10" s="87">
        <v>700</v>
      </c>
      <c r="AB10" s="87">
        <v>130513</v>
      </c>
      <c r="AC10" s="87">
        <v>53280</v>
      </c>
      <c r="AD10" s="87">
        <v>79210</v>
      </c>
      <c r="AE10" s="87">
        <v>84710</v>
      </c>
      <c r="AF10" s="87">
        <v>0</v>
      </c>
      <c r="AG10" s="87">
        <v>344481</v>
      </c>
      <c r="AH10" s="87">
        <v>1157209</v>
      </c>
      <c r="AI10" s="87">
        <v>204271</v>
      </c>
      <c r="AJ10" s="87">
        <v>190028</v>
      </c>
      <c r="AK10" s="87">
        <v>116835</v>
      </c>
      <c r="AL10" s="87">
        <v>45614</v>
      </c>
      <c r="AM10" s="87">
        <v>131529</v>
      </c>
      <c r="AN10" s="87">
        <v>83800</v>
      </c>
      <c r="AO10" s="87">
        <v>0</v>
      </c>
      <c r="AP10" s="87">
        <v>0</v>
      </c>
      <c r="AQ10" s="87">
        <v>2372055</v>
      </c>
      <c r="AR10" s="87">
        <v>6800</v>
      </c>
      <c r="AS10" s="87">
        <v>14234</v>
      </c>
      <c r="AT10" s="87">
        <v>87630</v>
      </c>
      <c r="AU10" s="87">
        <v>0</v>
      </c>
      <c r="AV10" s="87">
        <v>0</v>
      </c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s="107" customFormat="1" ht="15.75">
      <c r="A11" s="109" t="s">
        <v>6</v>
      </c>
      <c r="B11" s="109" t="s">
        <v>7</v>
      </c>
      <c r="C11" s="122">
        <f>C12+C23</f>
        <v>18538177</v>
      </c>
      <c r="D11" s="85"/>
      <c r="E11" s="85"/>
      <c r="F11" s="85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>
        <v>526</v>
      </c>
      <c r="U11" s="87"/>
      <c r="V11" s="87">
        <v>8573</v>
      </c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s="107" customFormat="1" ht="15.75">
      <c r="A12" s="109" t="s">
        <v>8</v>
      </c>
      <c r="B12" s="110" t="s">
        <v>9</v>
      </c>
      <c r="C12" s="84">
        <f>C13+C14+C15+C16+C17+C18+C19+C20+C21+C22</f>
        <v>18169520</v>
      </c>
      <c r="D12" s="84"/>
      <c r="E12" s="84"/>
      <c r="F12" s="84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>
        <v>527</v>
      </c>
      <c r="U12" s="87"/>
      <c r="V12" s="87">
        <v>8574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s="107" customFormat="1" ht="15.75">
      <c r="A13" s="111" t="s">
        <v>10</v>
      </c>
      <c r="B13" s="112" t="s">
        <v>11</v>
      </c>
      <c r="C13" s="86">
        <f aca="true" t="shared" si="0" ref="C13:C23">D13+E13+F13+G13+H13+I13+J13+K13+L13+M13+N13+O13+P13+Q13+R13+X13+Y13+Z13+AA13+AB13+AC13+AD13+AE13+AF13+AG13+AH13+AI13+AJ13+AK13+AL13+AM13+AN13+AO13+AP13+AQ13+AR13+AS13+AT13+AU13+AV13</f>
        <v>945305</v>
      </c>
      <c r="D13" s="86">
        <v>820876</v>
      </c>
      <c r="E13" s="86">
        <v>117429</v>
      </c>
      <c r="F13" s="86">
        <v>7000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>
        <v>528</v>
      </c>
      <c r="U13" s="87"/>
      <c r="V13" s="87">
        <v>8575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s="107" customFormat="1" ht="15.75">
      <c r="A14" s="111" t="s">
        <v>12</v>
      </c>
      <c r="B14" s="112" t="s">
        <v>13</v>
      </c>
      <c r="C14" s="86">
        <f t="shared" si="0"/>
        <v>0</v>
      </c>
      <c r="D14" s="86"/>
      <c r="E14" s="86"/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>
        <v>529</v>
      </c>
      <c r="U14" s="87"/>
      <c r="V14" s="87">
        <v>8576</v>
      </c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s="107" customFormat="1" ht="15.75">
      <c r="A15" s="111" t="s">
        <v>14</v>
      </c>
      <c r="B15" s="112" t="s">
        <v>15</v>
      </c>
      <c r="C15" s="86">
        <f t="shared" si="0"/>
        <v>223913</v>
      </c>
      <c r="D15" s="86"/>
      <c r="E15" s="86"/>
      <c r="F15" s="86"/>
      <c r="G15" s="87">
        <v>196221</v>
      </c>
      <c r="H15" s="87">
        <v>27692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>
        <v>530</v>
      </c>
      <c r="U15" s="87"/>
      <c r="V15" s="87">
        <v>8577</v>
      </c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</row>
    <row r="16" spans="1:246" s="107" customFormat="1" ht="15.75">
      <c r="A16" s="111" t="s">
        <v>16</v>
      </c>
      <c r="B16" s="112" t="s">
        <v>17</v>
      </c>
      <c r="C16" s="86">
        <f t="shared" si="0"/>
        <v>428782</v>
      </c>
      <c r="D16" s="86"/>
      <c r="E16" s="86"/>
      <c r="F16" s="86"/>
      <c r="G16" s="87"/>
      <c r="H16" s="87"/>
      <c r="I16" s="87">
        <v>75477</v>
      </c>
      <c r="J16" s="87">
        <v>353305</v>
      </c>
      <c r="K16" s="87"/>
      <c r="L16" s="87"/>
      <c r="M16" s="87"/>
      <c r="N16" s="87"/>
      <c r="O16" s="87"/>
      <c r="P16" s="87"/>
      <c r="Q16" s="87"/>
      <c r="R16" s="87"/>
      <c r="S16" s="87"/>
      <c r="T16" s="87">
        <v>531</v>
      </c>
      <c r="U16" s="87"/>
      <c r="V16" s="87">
        <v>8578</v>
      </c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s="107" customFormat="1" ht="15.75">
      <c r="A17" s="111" t="s">
        <v>18</v>
      </c>
      <c r="B17" s="112" t="s">
        <v>19</v>
      </c>
      <c r="C17" s="86">
        <f t="shared" si="0"/>
        <v>0</v>
      </c>
      <c r="D17" s="86"/>
      <c r="E17" s="86"/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>
        <v>532</v>
      </c>
      <c r="U17" s="87"/>
      <c r="V17" s="87">
        <v>8579</v>
      </c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pans="1:246" s="107" customFormat="1" ht="15.75">
      <c r="A18" s="111" t="s">
        <v>20</v>
      </c>
      <c r="B18" s="112" t="s">
        <v>21</v>
      </c>
      <c r="C18" s="86">
        <f t="shared" si="0"/>
        <v>2504518</v>
      </c>
      <c r="D18" s="86"/>
      <c r="E18" s="86"/>
      <c r="F18" s="86"/>
      <c r="G18" s="87"/>
      <c r="H18" s="87"/>
      <c r="I18" s="87"/>
      <c r="J18" s="87"/>
      <c r="K18" s="87">
        <v>2016647</v>
      </c>
      <c r="L18" s="87">
        <v>404899</v>
      </c>
      <c r="M18" s="87">
        <v>82972</v>
      </c>
      <c r="N18" s="87"/>
      <c r="O18" s="87"/>
      <c r="P18" s="87"/>
      <c r="Q18" s="87"/>
      <c r="R18" s="87"/>
      <c r="S18" s="87"/>
      <c r="T18" s="87">
        <v>533</v>
      </c>
      <c r="U18" s="87"/>
      <c r="V18" s="87">
        <v>8580</v>
      </c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</row>
    <row r="19" spans="1:246" s="107" customFormat="1" ht="15.75">
      <c r="A19" s="111" t="s">
        <v>22</v>
      </c>
      <c r="B19" s="112" t="s">
        <v>23</v>
      </c>
      <c r="C19" s="86">
        <f t="shared" si="0"/>
        <v>0</v>
      </c>
      <c r="D19" s="86"/>
      <c r="E19" s="86"/>
      <c r="F19" s="86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>
        <v>534</v>
      </c>
      <c r="U19" s="87"/>
      <c r="V19" s="87">
        <v>8581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</row>
    <row r="20" spans="1:246" s="107" customFormat="1" ht="15.75">
      <c r="A20" s="111" t="s">
        <v>24</v>
      </c>
      <c r="B20" s="112" t="s">
        <v>25</v>
      </c>
      <c r="C20" s="86">
        <f t="shared" si="0"/>
        <v>880365</v>
      </c>
      <c r="D20" s="86"/>
      <c r="E20" s="86"/>
      <c r="F20" s="86"/>
      <c r="G20" s="87"/>
      <c r="H20" s="87"/>
      <c r="I20" s="87"/>
      <c r="J20" s="87"/>
      <c r="K20" s="87"/>
      <c r="L20" s="87"/>
      <c r="M20" s="87"/>
      <c r="N20" s="87">
        <v>168229</v>
      </c>
      <c r="O20" s="87">
        <v>60229</v>
      </c>
      <c r="P20" s="87">
        <v>142037</v>
      </c>
      <c r="Q20" s="87">
        <v>88764</v>
      </c>
      <c r="R20" s="87">
        <v>21093</v>
      </c>
      <c r="S20" s="87"/>
      <c r="T20" s="87">
        <v>535</v>
      </c>
      <c r="U20" s="87"/>
      <c r="V20" s="87">
        <v>8582</v>
      </c>
      <c r="W20" s="87"/>
      <c r="X20" s="87">
        <v>24186</v>
      </c>
      <c r="Y20" s="87">
        <v>20438</v>
      </c>
      <c r="Z20" s="87">
        <v>282820</v>
      </c>
      <c r="AA20" s="87">
        <v>72569</v>
      </c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</row>
    <row r="21" spans="1:246" s="107" customFormat="1" ht="15.75">
      <c r="A21" s="111" t="s">
        <v>26</v>
      </c>
      <c r="B21" s="112" t="s">
        <v>27</v>
      </c>
      <c r="C21" s="86">
        <f t="shared" si="0"/>
        <v>9346278</v>
      </c>
      <c r="D21" s="86"/>
      <c r="E21" s="86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>
        <v>536</v>
      </c>
      <c r="U21" s="87"/>
      <c r="V21" s="87">
        <v>8583</v>
      </c>
      <c r="W21" s="87"/>
      <c r="X21" s="87"/>
      <c r="Y21" s="87"/>
      <c r="Z21" s="87"/>
      <c r="AA21" s="87"/>
      <c r="AB21" s="87">
        <v>954665</v>
      </c>
      <c r="AC21" s="87">
        <v>455166</v>
      </c>
      <c r="AD21" s="87">
        <v>669180</v>
      </c>
      <c r="AE21" s="87">
        <v>451937</v>
      </c>
      <c r="AF21" s="87">
        <v>750000</v>
      </c>
      <c r="AG21" s="87">
        <v>681072</v>
      </c>
      <c r="AH21" s="87">
        <v>2106381</v>
      </c>
      <c r="AI21" s="87">
        <v>603627</v>
      </c>
      <c r="AJ21" s="87">
        <v>558517</v>
      </c>
      <c r="AK21" s="87">
        <v>276586</v>
      </c>
      <c r="AL21" s="87">
        <v>137924</v>
      </c>
      <c r="AM21" s="87">
        <v>490548</v>
      </c>
      <c r="AN21" s="87">
        <v>763358</v>
      </c>
      <c r="AO21" s="87">
        <v>92317</v>
      </c>
      <c r="AP21" s="87">
        <v>355000</v>
      </c>
      <c r="AQ21" s="87"/>
      <c r="AR21" s="87"/>
      <c r="AS21" s="87"/>
      <c r="AT21" s="87"/>
      <c r="AU21" s="87"/>
      <c r="AV21" s="87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</row>
    <row r="22" spans="1:246" s="107" customFormat="1" ht="15.75">
      <c r="A22" s="111" t="s">
        <v>28</v>
      </c>
      <c r="B22" s="112" t="s">
        <v>29</v>
      </c>
      <c r="C22" s="86">
        <f t="shared" si="0"/>
        <v>3840359</v>
      </c>
      <c r="D22" s="86"/>
      <c r="E22" s="86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>
        <v>537</v>
      </c>
      <c r="U22" s="87"/>
      <c r="V22" s="87">
        <v>8584</v>
      </c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>
        <v>3071611</v>
      </c>
      <c r="AR22" s="87">
        <v>91735</v>
      </c>
      <c r="AS22" s="87">
        <v>14234</v>
      </c>
      <c r="AT22" s="87">
        <v>617779</v>
      </c>
      <c r="AU22" s="87">
        <v>5000</v>
      </c>
      <c r="AV22" s="87">
        <v>40000</v>
      </c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</row>
    <row r="23" spans="1:246" s="123" customFormat="1" ht="12.75">
      <c r="A23" s="109" t="s">
        <v>165</v>
      </c>
      <c r="B23" s="121" t="s">
        <v>166</v>
      </c>
      <c r="C23" s="84">
        <f t="shared" si="0"/>
        <v>368657</v>
      </c>
      <c r="D23" s="86"/>
      <c r="E23" s="86"/>
      <c r="F23" s="86"/>
      <c r="G23" s="87"/>
      <c r="H23" s="87"/>
      <c r="I23" s="87"/>
      <c r="J23" s="87"/>
      <c r="K23" s="87">
        <v>275326</v>
      </c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>
        <v>5895</v>
      </c>
      <c r="AC23" s="87">
        <v>38540</v>
      </c>
      <c r="AD23" s="87">
        <v>23911</v>
      </c>
      <c r="AE23" s="87"/>
      <c r="AF23" s="87"/>
      <c r="AG23" s="87">
        <v>1192</v>
      </c>
      <c r="AH23" s="87">
        <v>9367</v>
      </c>
      <c r="AI23" s="87">
        <v>10270</v>
      </c>
      <c r="AJ23" s="87">
        <v>4156</v>
      </c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</row>
    <row r="25" spans="1:6" s="116" customFormat="1" ht="12.75">
      <c r="A25" s="113" t="s">
        <v>163</v>
      </c>
      <c r="B25" s="114"/>
      <c r="C25" s="115"/>
      <c r="D25" s="115"/>
      <c r="E25" s="115"/>
      <c r="F25" s="115"/>
    </row>
    <row r="26" spans="1:6" s="116" customFormat="1" ht="12.75">
      <c r="A26" s="117"/>
      <c r="B26" s="129"/>
      <c r="C26" s="129"/>
      <c r="D26" s="117"/>
      <c r="E26" s="117"/>
      <c r="F26" s="117"/>
    </row>
    <row r="27" spans="1:6" s="113" customFormat="1" ht="12.75">
      <c r="A27" s="113" t="s">
        <v>160</v>
      </c>
      <c r="B27" s="118"/>
      <c r="C27" s="11"/>
      <c r="D27" s="11"/>
      <c r="E27" s="11"/>
      <c r="F27" s="11"/>
    </row>
    <row r="28" spans="1:6" s="113" customFormat="1" ht="12.75">
      <c r="A28" s="113" t="s">
        <v>161</v>
      </c>
      <c r="B28" s="118"/>
      <c r="C28" s="11"/>
      <c r="D28" s="11"/>
      <c r="E28" s="11"/>
      <c r="F28" s="11"/>
    </row>
    <row r="29" spans="1:6" s="113" customFormat="1" ht="12.75">
      <c r="A29" s="113" t="s">
        <v>162</v>
      </c>
      <c r="B29" s="118"/>
      <c r="C29" s="11"/>
      <c r="D29" s="11"/>
      <c r="E29" s="11"/>
      <c r="F29" s="11"/>
    </row>
  </sheetData>
  <sheetProtection selectLockedCells="1" selectUnlockedCells="1"/>
  <mergeCells count="4">
    <mergeCell ref="B2:C2"/>
    <mergeCell ref="B3:C3"/>
    <mergeCell ref="A4:C4"/>
    <mergeCell ref="B26:C26"/>
  </mergeCells>
  <printOptions horizontalCentered="1"/>
  <pageMargins left="0.2362204724409449" right="0.2362204724409449" top="0.35433070866141736" bottom="0.7480314960629921" header="0.31496062992125984" footer="0.31496062992125984"/>
  <pageSetup firstPageNumber="1" useFirstPageNumber="1" fitToHeight="0" horizontalDpi="300" verticalDpi="300" orientation="landscape" paperSize="9" r:id="rId1"/>
  <headerFooter alignWithMargins="0">
    <oddFooter>&amp;L&amp;"Times New Roman,Regular"1-PB; Pārskats par pamatbudžeta izpildi&amp;R&amp;"Times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zoomScale="80" zoomScaleNormal="80" zoomScaleSheetLayoutView="100" zoomScalePageLayoutView="0" workbookViewId="0" topLeftCell="A1">
      <selection activeCell="U7" sqref="U7"/>
    </sheetView>
  </sheetViews>
  <sheetFormatPr defaultColWidth="9.140625" defaultRowHeight="12.75"/>
  <cols>
    <col min="1" max="1" width="9.140625" style="12" customWidth="1"/>
    <col min="2" max="2" width="11.140625" style="13" customWidth="1"/>
    <col min="3" max="3" width="29.7109375" style="14" customWidth="1"/>
    <col min="4" max="4" width="12.421875" style="14" customWidth="1"/>
    <col min="5" max="5" width="25.00390625" style="14" customWidth="1"/>
    <col min="6" max="9" width="12.28125" style="14" customWidth="1"/>
    <col min="10" max="18" width="13.28125" style="15" customWidth="1"/>
    <col min="19" max="22" width="9.140625" style="15" customWidth="1"/>
    <col min="23" max="23" width="9.140625" style="17" customWidth="1"/>
    <col min="24" max="25" width="9.140625" style="15" customWidth="1"/>
    <col min="26" max="26" width="9.140625" style="17" customWidth="1"/>
    <col min="27" max="250" width="9.140625" style="13" customWidth="1"/>
  </cols>
  <sheetData>
    <row r="1" spans="1:18" s="2" customFormat="1" ht="15.75">
      <c r="A1" s="1"/>
      <c r="B1" s="4"/>
      <c r="C1" s="131" t="s">
        <v>40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s="2" customFormat="1" ht="15.75" customHeight="1">
      <c r="A2" s="1"/>
      <c r="B2" s="132" t="s">
        <v>32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2" customFormat="1" ht="24.75" customHeight="1">
      <c r="A3" s="1"/>
      <c r="B3" s="133" t="s">
        <v>33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s="2" customFormat="1" ht="46.5" customHeight="1">
      <c r="A4" s="48"/>
      <c r="B4" s="48"/>
      <c r="C4" s="134" t="s">
        <v>68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26" s="13" customFormat="1" ht="15.75">
      <c r="A5" s="12"/>
      <c r="C5" s="14"/>
      <c r="D5" s="14"/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6" t="s">
        <v>42</v>
      </c>
      <c r="S5" s="15"/>
      <c r="T5" s="15"/>
      <c r="U5" s="15"/>
      <c r="V5" s="15"/>
      <c r="W5" s="17"/>
      <c r="X5" s="15"/>
      <c r="Y5" s="15"/>
      <c r="Z5" s="17"/>
    </row>
    <row r="6" spans="1:26" s="13" customFormat="1" ht="15.75" customHeight="1">
      <c r="A6" s="12"/>
      <c r="B6" s="136" t="s">
        <v>49</v>
      </c>
      <c r="C6" s="136" t="s">
        <v>43</v>
      </c>
      <c r="D6" s="139" t="s">
        <v>50</v>
      </c>
      <c r="E6" s="140" t="s">
        <v>44</v>
      </c>
      <c r="F6" s="136" t="s">
        <v>51</v>
      </c>
      <c r="G6" s="136" t="s">
        <v>69</v>
      </c>
      <c r="H6" s="136" t="s">
        <v>70</v>
      </c>
      <c r="I6" s="136" t="s">
        <v>71</v>
      </c>
      <c r="J6" s="130" t="s">
        <v>52</v>
      </c>
      <c r="K6" s="130"/>
      <c r="L6" s="130"/>
      <c r="M6" s="130"/>
      <c r="N6" s="130"/>
      <c r="O6" s="130"/>
      <c r="P6" s="130"/>
      <c r="Q6" s="130"/>
      <c r="R6" s="130"/>
      <c r="S6" s="15"/>
      <c r="T6" s="15"/>
      <c r="U6" s="15"/>
      <c r="V6" s="15"/>
      <c r="W6" s="17"/>
      <c r="X6" s="15"/>
      <c r="Y6" s="15"/>
      <c r="Z6" s="17"/>
    </row>
    <row r="7" spans="1:26" s="21" customFormat="1" ht="45.75" customHeight="1">
      <c r="A7" s="18"/>
      <c r="B7" s="136"/>
      <c r="C7" s="136"/>
      <c r="D7" s="139"/>
      <c r="E7" s="140"/>
      <c r="F7" s="136"/>
      <c r="G7" s="136"/>
      <c r="H7" s="136"/>
      <c r="I7" s="136"/>
      <c r="J7" s="49" t="s">
        <v>53</v>
      </c>
      <c r="K7" s="49" t="s">
        <v>54</v>
      </c>
      <c r="L7" s="49" t="s">
        <v>55</v>
      </c>
      <c r="M7" s="49" t="s">
        <v>56</v>
      </c>
      <c r="N7" s="49" t="s">
        <v>57</v>
      </c>
      <c r="O7" s="49" t="s">
        <v>58</v>
      </c>
      <c r="P7" s="49" t="s">
        <v>59</v>
      </c>
      <c r="Q7" s="49" t="s">
        <v>60</v>
      </c>
      <c r="R7" s="50" t="s">
        <v>61</v>
      </c>
      <c r="S7" s="19"/>
      <c r="T7" s="19"/>
      <c r="U7" s="19"/>
      <c r="V7" s="19"/>
      <c r="W7" s="20"/>
      <c r="X7" s="19"/>
      <c r="Y7" s="19"/>
      <c r="Z7" s="20"/>
    </row>
    <row r="8" spans="1:26" s="24" customFormat="1" ht="12.75">
      <c r="A8" s="22"/>
      <c r="B8" s="51" t="s">
        <v>2</v>
      </c>
      <c r="C8" s="51" t="s">
        <v>3</v>
      </c>
      <c r="D8" s="51" t="s">
        <v>45</v>
      </c>
      <c r="E8" s="51" t="s">
        <v>46</v>
      </c>
      <c r="F8" s="51" t="s">
        <v>47</v>
      </c>
      <c r="G8" s="51" t="s">
        <v>72</v>
      </c>
      <c r="H8" s="51" t="s">
        <v>73</v>
      </c>
      <c r="I8" s="51" t="s">
        <v>74</v>
      </c>
      <c r="J8" s="52">
        <v>1</v>
      </c>
      <c r="K8" s="52">
        <v>2</v>
      </c>
      <c r="L8" s="52">
        <v>3</v>
      </c>
      <c r="M8" s="52">
        <v>4</v>
      </c>
      <c r="N8" s="52">
        <v>5</v>
      </c>
      <c r="O8" s="52">
        <v>6</v>
      </c>
      <c r="P8" s="52">
        <v>7</v>
      </c>
      <c r="Q8" s="53">
        <v>8</v>
      </c>
      <c r="R8" s="53">
        <v>9</v>
      </c>
      <c r="S8" s="23"/>
      <c r="T8" s="23"/>
      <c r="U8" s="23"/>
      <c r="V8" s="23"/>
      <c r="W8" s="23"/>
      <c r="X8" s="23"/>
      <c r="Y8" s="23"/>
      <c r="Z8" s="23"/>
    </row>
    <row r="9" spans="1:26" s="24" customFormat="1" ht="12.75">
      <c r="A9" s="22"/>
      <c r="B9" s="51"/>
      <c r="C9" s="51"/>
      <c r="D9" s="51"/>
      <c r="E9" s="51"/>
      <c r="F9" s="51"/>
      <c r="G9" s="51"/>
      <c r="H9" s="51"/>
      <c r="I9" s="51"/>
      <c r="J9" s="53"/>
      <c r="K9" s="53"/>
      <c r="L9" s="53"/>
      <c r="M9" s="53"/>
      <c r="N9" s="53"/>
      <c r="O9" s="53"/>
      <c r="P9" s="53"/>
      <c r="Q9" s="53"/>
      <c r="R9" s="53"/>
      <c r="S9" s="23"/>
      <c r="T9" s="23"/>
      <c r="U9" s="23"/>
      <c r="V9" s="23"/>
      <c r="W9" s="23"/>
      <c r="X9" s="23"/>
      <c r="Y9" s="23"/>
      <c r="Z9" s="23"/>
    </row>
    <row r="10" spans="1:26" s="24" customFormat="1" ht="15.75" customHeight="1">
      <c r="A10" s="22"/>
      <c r="B10" s="51"/>
      <c r="C10" s="54" t="s">
        <v>30</v>
      </c>
      <c r="D10" s="55"/>
      <c r="E10" s="55"/>
      <c r="F10" s="55"/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6"/>
      <c r="S10" s="23"/>
      <c r="T10" s="23"/>
      <c r="U10" s="23"/>
      <c r="V10" s="23"/>
      <c r="W10" s="23"/>
      <c r="X10" s="23"/>
      <c r="Y10" s="23"/>
      <c r="Z10" s="23"/>
    </row>
    <row r="11" spans="1:26" s="24" customFormat="1" ht="12.75">
      <c r="A11" s="22"/>
      <c r="B11" s="57"/>
      <c r="C11" s="58"/>
      <c r="D11" s="57"/>
      <c r="E11" s="58"/>
      <c r="F11" s="57"/>
      <c r="G11" s="57"/>
      <c r="H11" s="57"/>
      <c r="I11" s="57"/>
      <c r="J11" s="59"/>
      <c r="K11" s="59"/>
      <c r="L11" s="59"/>
      <c r="M11" s="59"/>
      <c r="N11" s="59"/>
      <c r="O11" s="59"/>
      <c r="P11" s="59"/>
      <c r="Q11" s="59"/>
      <c r="R11" s="60">
        <f>SUM(J11:Q11)</f>
        <v>0</v>
      </c>
      <c r="S11" s="23"/>
      <c r="T11" s="23"/>
      <c r="U11" s="23"/>
      <c r="V11" s="23"/>
      <c r="W11" s="23"/>
      <c r="X11" s="23"/>
      <c r="Y11" s="23"/>
      <c r="Z11" s="23"/>
    </row>
    <row r="12" spans="1:26" s="24" customFormat="1" ht="12.75">
      <c r="A12" s="22"/>
      <c r="B12" s="57"/>
      <c r="C12" s="58"/>
      <c r="D12" s="57"/>
      <c r="E12" s="58"/>
      <c r="F12" s="57"/>
      <c r="G12" s="57"/>
      <c r="H12" s="57"/>
      <c r="I12" s="57"/>
      <c r="J12" s="59"/>
      <c r="K12" s="59"/>
      <c r="L12" s="59"/>
      <c r="M12" s="59"/>
      <c r="N12" s="59"/>
      <c r="O12" s="59"/>
      <c r="P12" s="59"/>
      <c r="Q12" s="59"/>
      <c r="R12" s="60">
        <f>SUM(J12:Q12)</f>
        <v>0</v>
      </c>
      <c r="S12" s="23"/>
      <c r="T12" s="23"/>
      <c r="U12" s="23"/>
      <c r="V12" s="23"/>
      <c r="W12" s="23"/>
      <c r="X12" s="23"/>
      <c r="Y12" s="23"/>
      <c r="Z12" s="23"/>
    </row>
    <row r="13" spans="1:26" s="24" customFormat="1" ht="15.75" customHeight="1">
      <c r="A13" s="22"/>
      <c r="B13" s="57"/>
      <c r="C13" s="58"/>
      <c r="D13" s="57"/>
      <c r="E13" s="58"/>
      <c r="F13" s="57"/>
      <c r="G13" s="57"/>
      <c r="H13" s="57"/>
      <c r="I13" s="57"/>
      <c r="J13" s="59"/>
      <c r="K13" s="59"/>
      <c r="L13" s="59"/>
      <c r="M13" s="59"/>
      <c r="N13" s="59"/>
      <c r="O13" s="59"/>
      <c r="P13" s="59"/>
      <c r="Q13" s="59"/>
      <c r="R13" s="60">
        <f>SUM(J13:Q13)</f>
        <v>0</v>
      </c>
      <c r="S13" s="23"/>
      <c r="T13" s="23"/>
      <c r="U13" s="23"/>
      <c r="V13" s="23"/>
      <c r="W13" s="23"/>
      <c r="X13" s="23"/>
      <c r="Y13" s="23"/>
      <c r="Z13" s="23"/>
    </row>
    <row r="14" spans="1:26" s="24" customFormat="1" ht="12.75">
      <c r="A14" s="22"/>
      <c r="B14" s="57"/>
      <c r="C14" s="58"/>
      <c r="D14" s="57"/>
      <c r="E14" s="58"/>
      <c r="F14" s="57"/>
      <c r="G14" s="57"/>
      <c r="H14" s="57"/>
      <c r="I14" s="57"/>
      <c r="J14" s="59"/>
      <c r="K14" s="59"/>
      <c r="L14" s="59"/>
      <c r="M14" s="59"/>
      <c r="N14" s="59"/>
      <c r="O14" s="59"/>
      <c r="P14" s="59"/>
      <c r="Q14" s="59"/>
      <c r="R14" s="60">
        <f>SUM(J14:Q14)</f>
        <v>0</v>
      </c>
      <c r="S14" s="23"/>
      <c r="T14" s="23"/>
      <c r="U14" s="23"/>
      <c r="V14" s="23"/>
      <c r="W14" s="23"/>
      <c r="X14" s="23"/>
      <c r="Y14" s="23"/>
      <c r="Z14" s="23"/>
    </row>
    <row r="15" spans="1:26" s="13" customFormat="1" ht="15.75">
      <c r="A15" s="12"/>
      <c r="B15" s="61"/>
      <c r="C15" s="62" t="s">
        <v>48</v>
      </c>
      <c r="D15" s="61" t="s">
        <v>41</v>
      </c>
      <c r="E15" s="61" t="s">
        <v>41</v>
      </c>
      <c r="F15" s="61" t="s">
        <v>41</v>
      </c>
      <c r="G15" s="61" t="s">
        <v>41</v>
      </c>
      <c r="H15" s="61" t="s">
        <v>41</v>
      </c>
      <c r="I15" s="61" t="s">
        <v>41</v>
      </c>
      <c r="J15" s="60">
        <f>SUM(J11:J14)</f>
        <v>0</v>
      </c>
      <c r="K15" s="60">
        <f aca="true" t="shared" si="0" ref="K15:R15">SUM(K11:K14)</f>
        <v>0</v>
      </c>
      <c r="L15" s="60">
        <f t="shared" si="0"/>
        <v>0</v>
      </c>
      <c r="M15" s="60">
        <f t="shared" si="0"/>
        <v>0</v>
      </c>
      <c r="N15" s="60">
        <f t="shared" si="0"/>
        <v>0</v>
      </c>
      <c r="O15" s="60">
        <f t="shared" si="0"/>
        <v>0</v>
      </c>
      <c r="P15" s="60">
        <f t="shared" si="0"/>
        <v>0</v>
      </c>
      <c r="Q15" s="60">
        <f t="shared" si="0"/>
        <v>0</v>
      </c>
      <c r="R15" s="60">
        <f t="shared" si="0"/>
        <v>0</v>
      </c>
      <c r="S15" s="25"/>
      <c r="T15" s="25"/>
      <c r="U15" s="25"/>
      <c r="V15" s="25"/>
      <c r="W15" s="26"/>
      <c r="X15" s="25"/>
      <c r="Y15" s="25"/>
      <c r="Z15" s="26"/>
    </row>
    <row r="16" spans="1:26" s="30" customFormat="1" ht="15.75">
      <c r="A16" s="27"/>
      <c r="B16" s="63"/>
      <c r="C16" s="64"/>
      <c r="D16" s="64"/>
      <c r="E16" s="64"/>
      <c r="F16" s="64"/>
      <c r="G16" s="64"/>
      <c r="H16" s="64"/>
      <c r="I16" s="64"/>
      <c r="J16" s="65"/>
      <c r="K16" s="65"/>
      <c r="L16" s="65"/>
      <c r="M16" s="65"/>
      <c r="N16" s="65"/>
      <c r="O16" s="65"/>
      <c r="P16" s="65"/>
      <c r="Q16" s="65"/>
      <c r="R16" s="66"/>
      <c r="S16" s="28"/>
      <c r="T16" s="28"/>
      <c r="U16" s="28"/>
      <c r="V16" s="28"/>
      <c r="W16" s="29"/>
      <c r="X16" s="28"/>
      <c r="Y16" s="28"/>
      <c r="Z16" s="29"/>
    </row>
    <row r="17" spans="1:26" s="30" customFormat="1" ht="15.75">
      <c r="A17" s="27"/>
      <c r="B17" s="67"/>
      <c r="C17" s="81" t="s">
        <v>62</v>
      </c>
      <c r="D17" s="68"/>
      <c r="E17" s="68"/>
      <c r="F17" s="68"/>
      <c r="G17" s="68"/>
      <c r="H17" s="68"/>
      <c r="I17" s="68"/>
      <c r="J17" s="69"/>
      <c r="K17" s="69"/>
      <c r="L17" s="69"/>
      <c r="M17" s="69"/>
      <c r="N17" s="69"/>
      <c r="O17" s="69"/>
      <c r="P17" s="69"/>
      <c r="Q17" s="69"/>
      <c r="R17" s="70"/>
      <c r="S17" s="28"/>
      <c r="T17" s="28"/>
      <c r="U17" s="28"/>
      <c r="V17" s="28"/>
      <c r="W17" s="29"/>
      <c r="X17" s="28"/>
      <c r="Y17" s="28"/>
      <c r="Z17" s="29"/>
    </row>
    <row r="18" spans="1:26" s="30" customFormat="1" ht="15.75">
      <c r="A18" s="27"/>
      <c r="B18" s="61"/>
      <c r="C18" s="71"/>
      <c r="D18" s="61"/>
      <c r="E18" s="71"/>
      <c r="F18" s="61"/>
      <c r="G18" s="61"/>
      <c r="H18" s="61"/>
      <c r="I18" s="61"/>
      <c r="J18" s="59"/>
      <c r="K18" s="59"/>
      <c r="L18" s="59"/>
      <c r="M18" s="59"/>
      <c r="N18" s="59"/>
      <c r="O18" s="59"/>
      <c r="P18" s="59"/>
      <c r="Q18" s="59"/>
      <c r="R18" s="60">
        <f>SUM(J18:Q18)</f>
        <v>0</v>
      </c>
      <c r="S18" s="28"/>
      <c r="T18" s="28"/>
      <c r="U18" s="28"/>
      <c r="V18" s="28"/>
      <c r="W18" s="29"/>
      <c r="X18" s="28"/>
      <c r="Y18" s="28"/>
      <c r="Z18" s="29"/>
    </row>
    <row r="19" spans="1:26" s="30" customFormat="1" ht="15.75">
      <c r="A19" s="27"/>
      <c r="B19" s="61"/>
      <c r="C19" s="71"/>
      <c r="D19" s="61"/>
      <c r="E19" s="71"/>
      <c r="F19" s="61"/>
      <c r="G19" s="61"/>
      <c r="H19" s="61"/>
      <c r="I19" s="61"/>
      <c r="J19" s="59"/>
      <c r="K19" s="59"/>
      <c r="L19" s="59"/>
      <c r="M19" s="59"/>
      <c r="N19" s="59"/>
      <c r="O19" s="59"/>
      <c r="P19" s="59"/>
      <c r="Q19" s="59"/>
      <c r="R19" s="60">
        <f>SUM(J19:Q19)</f>
        <v>0</v>
      </c>
      <c r="S19" s="28"/>
      <c r="T19" s="28"/>
      <c r="U19" s="28"/>
      <c r="V19" s="28"/>
      <c r="W19" s="29"/>
      <c r="X19" s="28"/>
      <c r="Y19" s="28"/>
      <c r="Z19" s="29"/>
    </row>
    <row r="20" spans="1:26" s="13" customFormat="1" ht="15.75">
      <c r="A20" s="12"/>
      <c r="B20" s="61"/>
      <c r="C20" s="72" t="s">
        <v>48</v>
      </c>
      <c r="D20" s="61" t="s">
        <v>41</v>
      </c>
      <c r="E20" s="61" t="s">
        <v>41</v>
      </c>
      <c r="F20" s="61" t="s">
        <v>41</v>
      </c>
      <c r="G20" s="61" t="s">
        <v>41</v>
      </c>
      <c r="H20" s="61" t="s">
        <v>41</v>
      </c>
      <c r="I20" s="61" t="s">
        <v>41</v>
      </c>
      <c r="J20" s="60">
        <f>SUM(J18:J19)</f>
        <v>0</v>
      </c>
      <c r="K20" s="60">
        <f aca="true" t="shared" si="1" ref="K20:Q20">SUM(K18:K19)</f>
        <v>0</v>
      </c>
      <c r="L20" s="60">
        <f t="shared" si="1"/>
        <v>0</v>
      </c>
      <c r="M20" s="60">
        <f t="shared" si="1"/>
        <v>0</v>
      </c>
      <c r="N20" s="60">
        <f t="shared" si="1"/>
        <v>0</v>
      </c>
      <c r="O20" s="60">
        <f t="shared" si="1"/>
        <v>0</v>
      </c>
      <c r="P20" s="60">
        <f t="shared" si="1"/>
        <v>0</v>
      </c>
      <c r="Q20" s="60">
        <f t="shared" si="1"/>
        <v>0</v>
      </c>
      <c r="R20" s="60">
        <f>SUM(R18:R19)</f>
        <v>0</v>
      </c>
      <c r="S20" s="15"/>
      <c r="T20" s="15"/>
      <c r="U20" s="15"/>
      <c r="V20" s="15"/>
      <c r="W20" s="17"/>
      <c r="X20" s="15"/>
      <c r="Y20" s="15"/>
      <c r="Z20" s="17"/>
    </row>
    <row r="21" spans="1:26" s="13" customFormat="1" ht="15.75">
      <c r="A21" s="12"/>
      <c r="B21" s="32"/>
      <c r="C21" s="33"/>
      <c r="D21" s="33"/>
      <c r="E21" s="33"/>
      <c r="F21" s="33"/>
      <c r="G21" s="33"/>
      <c r="H21" s="33"/>
      <c r="I21" s="33"/>
      <c r="J21" s="31"/>
      <c r="K21" s="31"/>
      <c r="L21" s="31"/>
      <c r="M21" s="31"/>
      <c r="N21" s="31"/>
      <c r="O21" s="31"/>
      <c r="P21" s="31"/>
      <c r="Q21" s="31"/>
      <c r="R21" s="78"/>
      <c r="S21" s="15"/>
      <c r="T21" s="15"/>
      <c r="U21" s="15"/>
      <c r="V21" s="15"/>
      <c r="W21" s="17"/>
      <c r="X21" s="15"/>
      <c r="Y21" s="15"/>
      <c r="Z21" s="17"/>
    </row>
    <row r="22" spans="1:26" s="13" customFormat="1" ht="15.75">
      <c r="A22" s="12"/>
      <c r="B22" s="34"/>
      <c r="C22" s="73" t="s">
        <v>63</v>
      </c>
      <c r="D22" s="57" t="s">
        <v>41</v>
      </c>
      <c r="E22" s="57" t="s">
        <v>41</v>
      </c>
      <c r="F22" s="57" t="s">
        <v>41</v>
      </c>
      <c r="G22" s="57" t="s">
        <v>41</v>
      </c>
      <c r="H22" s="57" t="s">
        <v>41</v>
      </c>
      <c r="I22" s="57" t="s">
        <v>41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60">
        <f>SUM(J22:Q22)</f>
        <v>0</v>
      </c>
      <c r="S22" s="15"/>
      <c r="T22" s="15"/>
      <c r="U22" s="15"/>
      <c r="V22" s="15"/>
      <c r="W22" s="17"/>
      <c r="X22" s="15"/>
      <c r="Y22" s="15"/>
      <c r="Z22" s="17"/>
    </row>
    <row r="23" spans="1:26" s="13" customFormat="1" ht="15.75">
      <c r="A23" s="12"/>
      <c r="B23" s="34"/>
      <c r="C23" s="35"/>
      <c r="D23" s="35"/>
      <c r="E23" s="35"/>
      <c r="F23" s="35"/>
      <c r="G23" s="35"/>
      <c r="H23" s="35"/>
      <c r="I23" s="35"/>
      <c r="J23" s="31"/>
      <c r="K23" s="31"/>
      <c r="L23" s="31"/>
      <c r="M23" s="31"/>
      <c r="N23" s="31"/>
      <c r="O23" s="31"/>
      <c r="P23" s="31"/>
      <c r="Q23" s="31"/>
      <c r="R23" s="79"/>
      <c r="S23" s="15"/>
      <c r="T23" s="15"/>
      <c r="U23" s="15"/>
      <c r="V23" s="15"/>
      <c r="W23" s="17"/>
      <c r="X23" s="15"/>
      <c r="Y23" s="15"/>
      <c r="Z23" s="17"/>
    </row>
    <row r="24" spans="1:26" s="13" customFormat="1" ht="15.75">
      <c r="A24" s="12"/>
      <c r="B24" s="34"/>
      <c r="C24" s="73" t="s">
        <v>64</v>
      </c>
      <c r="D24" s="74"/>
      <c r="E24" s="74"/>
      <c r="F24" s="74"/>
      <c r="G24" s="74"/>
      <c r="H24" s="74"/>
      <c r="I24" s="74"/>
      <c r="J24" s="60">
        <f>J15+J20</f>
        <v>0</v>
      </c>
      <c r="K24" s="60">
        <f aca="true" t="shared" si="2" ref="K24:Q24">K15+K20</f>
        <v>0</v>
      </c>
      <c r="L24" s="60">
        <f t="shared" si="2"/>
        <v>0</v>
      </c>
      <c r="M24" s="60">
        <f t="shared" si="2"/>
        <v>0</v>
      </c>
      <c r="N24" s="60">
        <f t="shared" si="2"/>
        <v>0</v>
      </c>
      <c r="O24" s="60">
        <f t="shared" si="2"/>
        <v>0</v>
      </c>
      <c r="P24" s="60">
        <f t="shared" si="2"/>
        <v>0</v>
      </c>
      <c r="Q24" s="60">
        <f t="shared" si="2"/>
        <v>0</v>
      </c>
      <c r="R24" s="60">
        <f>SUM(J24:Q24)</f>
        <v>0</v>
      </c>
      <c r="S24" s="15"/>
      <c r="T24" s="15"/>
      <c r="U24" s="15"/>
      <c r="V24" s="15"/>
      <c r="W24" s="17"/>
      <c r="X24" s="15"/>
      <c r="Y24" s="15"/>
      <c r="Z24" s="17"/>
    </row>
    <row r="25" spans="1:26" s="13" customFormat="1" ht="15.75">
      <c r="A25" s="12"/>
      <c r="B25" s="34"/>
      <c r="C25" s="36"/>
      <c r="D25" s="36"/>
      <c r="E25" s="36"/>
      <c r="F25" s="36"/>
      <c r="G25" s="36"/>
      <c r="H25" s="36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15"/>
      <c r="T25" s="15"/>
      <c r="U25" s="15"/>
      <c r="V25" s="15"/>
      <c r="W25" s="17"/>
      <c r="X25" s="15"/>
      <c r="Y25" s="15"/>
      <c r="Z25" s="17"/>
    </row>
    <row r="26" spans="1:26" s="13" customFormat="1" ht="18.75" customHeight="1">
      <c r="A26" s="12"/>
      <c r="B26" s="34"/>
      <c r="C26" s="135" t="s">
        <v>65</v>
      </c>
      <c r="D26" s="135"/>
      <c r="E26" s="135"/>
      <c r="F26" s="135"/>
      <c r="G26" s="71"/>
      <c r="H26" s="71"/>
      <c r="I26" s="71"/>
      <c r="J26" s="76" t="e">
        <f>J24/R28*100</f>
        <v>#DIV/0!</v>
      </c>
      <c r="K26" s="76" t="e">
        <f aca="true" t="shared" si="3" ref="K26:P26">K24/S28*100</f>
        <v>#DIV/0!</v>
      </c>
      <c r="L26" s="76" t="e">
        <f t="shared" si="3"/>
        <v>#DIV/0!</v>
      </c>
      <c r="M26" s="76" t="e">
        <f t="shared" si="3"/>
        <v>#DIV/0!</v>
      </c>
      <c r="N26" s="76" t="e">
        <f t="shared" si="3"/>
        <v>#DIV/0!</v>
      </c>
      <c r="O26" s="76" t="e">
        <f t="shared" si="3"/>
        <v>#DIV/0!</v>
      </c>
      <c r="P26" s="76" t="e">
        <f t="shared" si="3"/>
        <v>#DIV/0!</v>
      </c>
      <c r="Q26" s="77" t="s">
        <v>41</v>
      </c>
      <c r="R26" s="77" t="s">
        <v>41</v>
      </c>
      <c r="S26" s="15"/>
      <c r="T26" s="15"/>
      <c r="U26" s="15"/>
      <c r="V26" s="15"/>
      <c r="W26" s="17"/>
      <c r="X26" s="15"/>
      <c r="Y26" s="15"/>
      <c r="Z26" s="17"/>
    </row>
    <row r="27" spans="1:26" s="13" customFormat="1" ht="15.75">
      <c r="A27" s="12"/>
      <c r="B27" s="38"/>
      <c r="C27" s="39"/>
      <c r="D27" s="40"/>
      <c r="E27" s="40"/>
      <c r="F27" s="40"/>
      <c r="G27" s="40"/>
      <c r="H27" s="40"/>
      <c r="I27" s="40"/>
      <c r="J27" s="75"/>
      <c r="K27" s="75"/>
      <c r="L27" s="75"/>
      <c r="M27" s="75"/>
      <c r="N27" s="75"/>
      <c r="O27" s="75"/>
      <c r="P27" s="75"/>
      <c r="Q27" s="75"/>
      <c r="R27" s="41"/>
      <c r="S27" s="15"/>
      <c r="T27" s="15"/>
      <c r="U27" s="15"/>
      <c r="V27" s="15"/>
      <c r="W27" s="17"/>
      <c r="X27" s="15"/>
      <c r="Y27" s="15"/>
      <c r="Z27" s="17"/>
    </row>
    <row r="28" spans="1:26" s="13" customFormat="1" ht="48" customHeight="1">
      <c r="A28" s="12"/>
      <c r="B28" s="38"/>
      <c r="C28" s="137" t="s">
        <v>66</v>
      </c>
      <c r="D28" s="137"/>
      <c r="E28" s="137"/>
      <c r="F28" s="137"/>
      <c r="G28" s="82"/>
      <c r="H28" s="82"/>
      <c r="I28" s="82"/>
      <c r="J28" s="42"/>
      <c r="K28" s="42"/>
      <c r="L28" s="42"/>
      <c r="M28" s="42"/>
      <c r="N28" s="42"/>
      <c r="O28" s="42"/>
      <c r="P28" s="42"/>
      <c r="Q28" s="42"/>
      <c r="R28" s="83"/>
      <c r="S28" s="15"/>
      <c r="T28" s="15"/>
      <c r="U28" s="15"/>
      <c r="V28" s="15"/>
      <c r="W28" s="17"/>
      <c r="X28" s="15"/>
      <c r="Y28" s="15"/>
      <c r="Z28" s="17"/>
    </row>
    <row r="29" spans="1:26" s="13" customFormat="1" ht="15.75">
      <c r="A29" s="12"/>
      <c r="B29" s="43"/>
      <c r="C29" s="44"/>
      <c r="D29" s="45"/>
      <c r="E29" s="45"/>
      <c r="F29" s="45"/>
      <c r="G29" s="45"/>
      <c r="H29" s="45"/>
      <c r="I29" s="45"/>
      <c r="J29" s="46"/>
      <c r="K29" s="46"/>
      <c r="L29" s="46"/>
      <c r="M29" s="46"/>
      <c r="N29" s="46"/>
      <c r="O29" s="46"/>
      <c r="P29" s="46"/>
      <c r="Q29" s="46"/>
      <c r="R29" s="47"/>
      <c r="S29" s="15"/>
      <c r="T29" s="15"/>
      <c r="U29" s="15"/>
      <c r="V29" s="15"/>
      <c r="W29" s="15"/>
      <c r="X29" s="15"/>
      <c r="Y29" s="15"/>
      <c r="Z29" s="15"/>
    </row>
    <row r="32" spans="1:9" s="8" customFormat="1" ht="12.75">
      <c r="A32" s="5" t="s">
        <v>34</v>
      </c>
      <c r="B32" s="6"/>
      <c r="C32" s="7"/>
      <c r="D32" s="7"/>
      <c r="E32" s="7"/>
      <c r="F32" s="7"/>
      <c r="G32" s="7"/>
      <c r="H32" s="7"/>
      <c r="I32" s="7"/>
    </row>
    <row r="33" spans="1:9" s="8" customFormat="1" ht="12.75">
      <c r="A33" s="9"/>
      <c r="B33" s="138" t="s">
        <v>35</v>
      </c>
      <c r="C33" s="138"/>
      <c r="D33" s="138"/>
      <c r="E33" s="138"/>
      <c r="F33" s="9"/>
      <c r="G33" s="9"/>
      <c r="H33" s="9"/>
      <c r="I33" s="9"/>
    </row>
    <row r="34" spans="1:9" s="5" customFormat="1" ht="12.75">
      <c r="A34" s="5" t="s">
        <v>36</v>
      </c>
      <c r="B34" s="10"/>
      <c r="C34" s="11"/>
      <c r="D34" s="11"/>
      <c r="E34" s="11"/>
      <c r="F34" s="11"/>
      <c r="G34" s="11"/>
      <c r="H34" s="11"/>
      <c r="I34" s="11"/>
    </row>
    <row r="35" spans="1:9" s="5" customFormat="1" ht="12.75">
      <c r="A35" s="9"/>
      <c r="B35" s="138" t="s">
        <v>37</v>
      </c>
      <c r="C35" s="138"/>
      <c r="D35" s="138"/>
      <c r="E35" s="138"/>
      <c r="F35" s="138"/>
      <c r="G35" s="9"/>
      <c r="H35" s="9"/>
      <c r="I35" s="9"/>
    </row>
    <row r="36" spans="1:9" s="5" customFormat="1" ht="12.75">
      <c r="A36" s="5" t="s">
        <v>38</v>
      </c>
      <c r="B36" s="10"/>
      <c r="C36" s="11"/>
      <c r="D36" s="11"/>
      <c r="E36" s="11"/>
      <c r="F36" s="11"/>
      <c r="G36" s="11"/>
      <c r="H36" s="11"/>
      <c r="I36" s="11"/>
    </row>
    <row r="37" spans="2:9" s="5" customFormat="1" ht="12.75">
      <c r="B37" s="10"/>
      <c r="C37" s="11"/>
      <c r="D37" s="11"/>
      <c r="E37" s="11"/>
      <c r="F37" s="11"/>
      <c r="G37" s="11"/>
      <c r="H37" s="11"/>
      <c r="I37" s="11"/>
    </row>
    <row r="38" spans="1:9" s="5" customFormat="1" ht="12.75">
      <c r="A38" s="5" t="s">
        <v>39</v>
      </c>
      <c r="B38" s="10"/>
      <c r="C38" s="11"/>
      <c r="D38" s="11"/>
      <c r="E38" s="11"/>
      <c r="F38" s="11"/>
      <c r="G38" s="11"/>
      <c r="H38" s="11"/>
      <c r="I38" s="11"/>
    </row>
  </sheetData>
  <sheetProtection selectLockedCells="1" selectUnlockedCells="1"/>
  <mergeCells count="17">
    <mergeCell ref="C28:F28"/>
    <mergeCell ref="B6:B7"/>
    <mergeCell ref="C6:C7"/>
    <mergeCell ref="B33:E33"/>
    <mergeCell ref="B35:F35"/>
    <mergeCell ref="D6:D7"/>
    <mergeCell ref="E6:E7"/>
    <mergeCell ref="F6:F7"/>
    <mergeCell ref="J6:R6"/>
    <mergeCell ref="C1:R1"/>
    <mergeCell ref="B2:R2"/>
    <mergeCell ref="B3:R3"/>
    <mergeCell ref="C4:R4"/>
    <mergeCell ref="C26:F26"/>
    <mergeCell ref="G6:G7"/>
    <mergeCell ref="H6:H7"/>
    <mergeCell ref="I6:I7"/>
  </mergeCells>
  <printOptions/>
  <pageMargins left="0.7875" right="0.7875" top="1.18125" bottom="0.7875" header="0.5118055555555555" footer="0.27569444444444446"/>
  <pageSetup firstPageNumber="1" useFirstPageNumber="1" fitToHeight="0" fitToWidth="1" horizontalDpi="300" verticalDpi="300" orientation="landscape" paperSize="9" scale="51" r:id="rId1"/>
  <headerFooter alignWithMargins="0">
    <oddFooter>&amp;L&amp;"Times New Roman,Regular"4-SAI; Pārskats par saistību apmēru&amp;R&amp;"Times New Roman,Regular"&amp;P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Anita Bībere</cp:lastModifiedBy>
  <cp:lastPrinted>2020-01-11T14:45:24Z</cp:lastPrinted>
  <dcterms:created xsi:type="dcterms:W3CDTF">2017-08-07T06:38:07Z</dcterms:created>
  <dcterms:modified xsi:type="dcterms:W3CDTF">2020-01-16T09:09:14Z</dcterms:modified>
  <cp:category/>
  <cp:version/>
  <cp:contentType/>
  <cp:contentStatus/>
</cp:coreProperties>
</file>