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69" activeTab="0"/>
  </bookViews>
  <sheets>
    <sheet name="4-SAI" sheetId="1" r:id="rId1"/>
  </sheets>
  <definedNames>
    <definedName name="_xlnm.Print_Area" localSheetId="0">'4-SAI'!$B:$L</definedName>
    <definedName name="_xlnm.Print_Titles" localSheetId="0">'4-SAI'!$7:$8</definedName>
    <definedName name="Excel_BuiltIn_Print_Titles_1">'4-SAI'!$A$7:$II$8</definedName>
  </definedNames>
  <calcPr fullCalcOnLoad="1"/>
</workbook>
</file>

<file path=xl/sharedStrings.xml><?xml version="1.0" encoding="utf-8"?>
<sst xmlns="http://schemas.openxmlformats.org/spreadsheetml/2006/main" count="88" uniqueCount="65">
  <si>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</si>
  <si>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</si>
  <si>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</si>
  <si>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</si>
  <si>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</si>
  <si>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</si>
  <si>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</si>
  <si>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</si>
  <si>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</si>
  <si>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Projekta "Saules ielas,ozolniekos, Ozolnieku pagastā, Ozolnieku novadā seguma atjaunošanas darbi un Gājēju celiņa no Ozolnieku Tautas nama līdz Meliorācijas ielai 2, Ozolniekos, Ozolnieku pagastā, Ozolnieku novadā I kārtas rekonstrukcijas darbi" īstenošanai</t>
  </si>
  <si>
    <t>24.11.2015</t>
  </si>
  <si>
    <t>Projekta "Ozolnieku vidusskolas labiekārtošanas darbi" īstenošanai</t>
  </si>
  <si>
    <t>"Prioritārā investīciju projekta īstenošanai"</t>
  </si>
  <si>
    <t>"PII Zīlīte teritorijas labiekārtošanas projekta" īstenošanai</t>
  </si>
  <si>
    <t>Gājēju ietve no Saules līdz Ausekļa ielai</t>
  </si>
  <si>
    <t>11.07.2016</t>
  </si>
  <si>
    <t>Ozolnieku novada PII investīciju projektam</t>
  </si>
  <si>
    <t>Kopielas seguma un ielas apgaismojuma izbūve</t>
  </si>
  <si>
    <t>26.08.2016</t>
  </si>
  <si>
    <t>Salgales PS ēdnīcas telpu remontam</t>
  </si>
  <si>
    <t>Ozolnieku novada izglītības iestāžu labiekārtošanas darbi</t>
  </si>
  <si>
    <t>31.08.2016</t>
  </si>
  <si>
    <t>Konteinera tipa katlu mājas izbūve</t>
  </si>
  <si>
    <t>25.10.2016</t>
  </si>
  <si>
    <t>PII Saulīte aktu zāles atjaunošana</t>
  </si>
  <si>
    <t>Bruģēta laukuma pie Teteles PS izbūve</t>
  </si>
  <si>
    <t>Ūdensvada, saimnieciskās un lietus kanalizācijas tīklu izbūve Celtniecības ielā</t>
  </si>
  <si>
    <t>Zemgales ielas seguma atjaunošana</t>
  </si>
  <si>
    <t>Izglītības iestāžu investīciju projektu īstenošanai</t>
  </si>
  <si>
    <t>26.06.2017</t>
  </si>
  <si>
    <t>Ūdensapgādes un kanalizācijas tīklu izbūve, Rubeņu un Akmeņu ceļu pārbūve</t>
  </si>
  <si>
    <t>30.06.2017</t>
  </si>
  <si>
    <t>Autoceļa P100 Jelgava-Dalbe un Eglaines/Skolas ielas krustojuma izbūve</t>
  </si>
  <si>
    <t>izglītības iestāžu investīciju projekts</t>
  </si>
  <si>
    <t>28.07.2017</t>
  </si>
  <si>
    <t>Apgaismojuma izbūve Ozolnieku slēpošanas trasē</t>
  </si>
  <si>
    <t>31.07.2017</t>
  </si>
  <si>
    <t>Lietus kanalizācijas tīklu, apgaismojuma un ielas kanalizācijas izbūve Saules ielā Ozolniekos</t>
  </si>
  <si>
    <t>Ceļu un ielu labiekārtošanas investīciju projektu īstenošanai</t>
  </si>
  <si>
    <t>22.11.2017</t>
  </si>
  <si>
    <t>Rīgas ielas gājēju celiņa pārbūve Ozolniekos</t>
  </si>
  <si>
    <t>19.08.2020</t>
  </si>
  <si>
    <t>Sociālās aprūpes centra Zemgale ēku energoefektivitātes pasākumi</t>
  </si>
  <si>
    <t>x</t>
  </si>
  <si>
    <t>Studiju kredīts</t>
  </si>
  <si>
    <t>20.11.2009</t>
  </si>
  <si>
    <t>Ūdens ieguves, sagatavošanas un uzglabāšanas ietaišu izbūve, notekūdeņu attīrīšanas ietaišu izbūve, ūdens un kanalizācijas tīklu rekonstrukcija un paplašināšana Ozolnieku ciemā, Ozolnieku novadā</t>
  </si>
  <si>
    <t>28.08.2013</t>
  </si>
  <si>
    <t>Šķeldas katlumājas izbūve ozolniekos</t>
  </si>
  <si>
    <t>16.10.2015</t>
  </si>
  <si>
    <t>16.09.2015</t>
  </si>
  <si>
    <t>Atpūtas ielas posma izbūve Ānē</t>
  </si>
  <si>
    <t>12.10.2020.</t>
  </si>
  <si>
    <t>Gājēju celiņa izbūve no autoceļa A8 līdz Branku ciemam</t>
  </si>
  <si>
    <t>Siltumtīklu izbūve Ozolniekos</t>
  </si>
  <si>
    <t>Ūdensapgādes un kanalizācijas sistēmu izbūve Garozas ciemā, Salgales pagastā, Ozolnieku novadā</t>
  </si>
  <si>
    <t>Pavisam saistības</t>
  </si>
  <si>
    <t>Pamatbudžeta ieņēmumi bes plānotajiem transferta ieņēmumiem no Valsts budžeta noteiktam mērķim un plānotajām iemaksām pašvaldību izlīdzināšanas fomdā (EUR)</t>
  </si>
  <si>
    <t>Saistību apjoms no plānotajiem pamatbudžeta ieņēmumiem, %</t>
  </si>
  <si>
    <t>Saistību pieaugums vai samazinājums, EUR</t>
  </si>
  <si>
    <t>Pašvaldības aizņēmumu, galvojumu un citu ilgtermiņa saistību apmērs</t>
  </si>
  <si>
    <t>2.pielikums</t>
  </si>
  <si>
    <t>Ozolnieku novada pašbvaldības</t>
  </si>
  <si>
    <t>23.01.2020. saistošajiem noteikumiem Nr____</t>
  </si>
  <si>
    <t>03.06.2020.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</si>
</sst>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s &quot;* #,##0.00_-;&quot;-Ls &quot;* #,##0.00_-;_-&quot;Ls &quot;* \-??_-;_-@_-"/>
    <numFmt numFmtId="173" formatCode="0\.0"/>
    <numFmt numFmtId="174" formatCode="&quot;Jā&quot;;&quot;Jā&quot;;&quot;Nē&quot;"/>
    <numFmt numFmtId="175" formatCode="&quot;Patiess&quot;;&quot;Patiess&quot;;&quot;Aplams&quot;"/>
    <numFmt numFmtId="176" formatCode="&quot;Ieslēgts&quot;;&quot;Ieslēgts&quot;;&quot;Izslēgts&quot;"/>
    <numFmt numFmtId="177" formatCode="[$€-2]\ #\ ##,000_);[Red]\([$€-2]\ #\ ##,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1" applyNumberFormat="0" applyAlignment="0" applyProtection="0"/>
    <xf numFmtId="0" fontId="3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3" fillId="41" borderId="1" applyNumberFormat="0" applyAlignment="0" applyProtection="0"/>
    <xf numFmtId="0" fontId="11" fillId="7" borderId="2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4" fillId="38" borderId="7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48" borderId="0" applyNumberFormat="0" applyBorder="0" applyAlignment="0" applyProtection="0"/>
    <xf numFmtId="0" fontId="12" fillId="0" borderId="9" applyNumberFormat="0" applyFill="0" applyAlignment="0" applyProtection="0"/>
    <xf numFmtId="0" fontId="37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39" fillId="0" borderId="0" applyNumberFormat="0" applyFill="0" applyBorder="0" applyAlignment="0" applyProtection="0"/>
    <xf numFmtId="0" fontId="40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41" fillId="0" borderId="14" applyNumberFormat="0" applyFill="0" applyAlignment="0" applyProtection="0"/>
    <xf numFmtId="0" fontId="42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73" fontId="18" fillId="39" borderId="0" applyBorder="0" applyProtection="0">
      <alignment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0" fillId="55" borderId="0" xfId="142" applyFont="1" applyFill="1" applyBorder="1" applyAlignment="1" applyProtection="1">
      <alignment vertical="center"/>
      <protection locked="0"/>
    </xf>
    <xf numFmtId="0" fontId="20" fillId="0" borderId="0" xfId="142" applyFont="1" applyBorder="1" applyProtection="1">
      <alignment/>
      <protection locked="0"/>
    </xf>
    <xf numFmtId="0" fontId="20" fillId="0" borderId="0" xfId="142" applyFont="1" applyProtection="1">
      <alignment/>
      <protection/>
    </xf>
    <xf numFmtId="0" fontId="20" fillId="0" borderId="0" xfId="142" applyFont="1" applyProtection="1">
      <alignment/>
      <protection locked="0"/>
    </xf>
    <xf numFmtId="0" fontId="20" fillId="0" borderId="0" xfId="142" applyFont="1">
      <alignment/>
      <protection/>
    </xf>
    <xf numFmtId="0" fontId="20" fillId="55" borderId="0" xfId="142" applyFont="1" applyFill="1" applyBorder="1" applyAlignment="1" applyProtection="1">
      <alignment horizontal="center" vertical="center" wrapText="1"/>
      <protection/>
    </xf>
    <xf numFmtId="0" fontId="21" fillId="0" borderId="0" xfId="142" applyFont="1" applyFill="1" applyBorder="1" applyAlignment="1" applyProtection="1">
      <alignment horizontal="center" wrapText="1"/>
      <protection/>
    </xf>
    <xf numFmtId="0" fontId="21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wrapText="1"/>
      <protection/>
    </xf>
    <xf numFmtId="0" fontId="23" fillId="55" borderId="0" xfId="142" applyFont="1" applyFill="1" applyBorder="1" applyAlignment="1" applyProtection="1">
      <alignment horizontal="center" vertical="center" wrapText="1"/>
      <protection/>
    </xf>
    <xf numFmtId="0" fontId="23" fillId="0" borderId="0" xfId="142" applyFont="1" applyFill="1" applyBorder="1" applyAlignment="1" applyProtection="1">
      <alignment horizontal="center"/>
      <protection/>
    </xf>
    <xf numFmtId="0" fontId="23" fillId="0" borderId="0" xfId="142" applyFont="1" applyBorder="1" applyAlignment="1" applyProtection="1">
      <alignment horizontal="center" wrapText="1"/>
      <protection/>
    </xf>
    <xf numFmtId="0" fontId="20" fillId="0" borderId="0" xfId="142" applyFont="1" applyFill="1" applyBorder="1" applyProtection="1">
      <alignment/>
      <protection locked="0"/>
    </xf>
    <xf numFmtId="0" fontId="20" fillId="0" borderId="0" xfId="142" applyFont="1" applyFill="1" applyBorder="1" applyAlignment="1" applyProtection="1">
      <alignment horizontal="center"/>
      <protection/>
    </xf>
    <xf numFmtId="0" fontId="20" fillId="55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vertical="center" wrapText="1"/>
      <protection locked="0"/>
    </xf>
    <xf numFmtId="49" fontId="25" fillId="0" borderId="0" xfId="142" applyNumberFormat="1" applyFont="1" applyProtection="1">
      <alignment/>
      <protection locked="0"/>
    </xf>
    <xf numFmtId="0" fontId="25" fillId="0" borderId="0" xfId="142" applyFont="1" applyProtection="1">
      <alignment/>
      <protection locked="0"/>
    </xf>
    <xf numFmtId="0" fontId="20" fillId="0" borderId="0" xfId="142" applyFont="1" applyAlignment="1" applyProtection="1">
      <alignment/>
      <protection locked="0"/>
    </xf>
    <xf numFmtId="49" fontId="20" fillId="0" borderId="0" xfId="142" applyNumberFormat="1" applyFont="1" applyProtection="1">
      <alignment/>
      <protection/>
    </xf>
    <xf numFmtId="49" fontId="26" fillId="0" borderId="0" xfId="142" applyNumberFormat="1" applyFont="1" applyBorder="1" applyAlignment="1" applyProtection="1">
      <alignment horizontal="left" vertical="top" wrapText="1"/>
      <protection/>
    </xf>
    <xf numFmtId="49" fontId="23" fillId="0" borderId="19" xfId="142" applyNumberFormat="1" applyFont="1" applyBorder="1" applyAlignment="1" applyProtection="1">
      <alignment horizontal="center" vertical="center" wrapText="1"/>
      <protection/>
    </xf>
    <xf numFmtId="49" fontId="23" fillId="0" borderId="19" xfId="142" applyNumberFormat="1" applyFont="1" applyFill="1" applyBorder="1" applyAlignment="1" applyProtection="1">
      <alignment horizontal="center" vertical="center" wrapText="1"/>
      <protection/>
    </xf>
    <xf numFmtId="0" fontId="23" fillId="0" borderId="19" xfId="142" applyFont="1" applyFill="1" applyBorder="1" applyAlignment="1" applyProtection="1">
      <alignment horizontal="center" vertical="center" wrapText="1"/>
      <protection/>
    </xf>
    <xf numFmtId="0" fontId="24" fillId="0" borderId="19" xfId="142" applyFont="1" applyFill="1" applyBorder="1" applyAlignment="1" applyProtection="1">
      <alignment horizontal="center" vertical="center" wrapText="1"/>
      <protection/>
    </xf>
    <xf numFmtId="49" fontId="23" fillId="0" borderId="19" xfId="142" applyNumberFormat="1" applyFont="1" applyBorder="1" applyAlignment="1" applyProtection="1">
      <alignment horizontal="center" wrapText="1"/>
      <protection/>
    </xf>
    <xf numFmtId="0" fontId="23" fillId="0" borderId="19" xfId="142" applyFont="1" applyFill="1" applyBorder="1" applyAlignment="1" applyProtection="1">
      <alignment horizontal="center" wrapText="1"/>
      <protection/>
    </xf>
    <xf numFmtId="0" fontId="23" fillId="0" borderId="19" xfId="142" applyFont="1" applyBorder="1" applyAlignment="1" applyProtection="1">
      <alignment horizontal="center" wrapText="1"/>
      <protection/>
    </xf>
    <xf numFmtId="49" fontId="23" fillId="0" borderId="19" xfId="142" applyNumberFormat="1" applyFont="1" applyFill="1" applyBorder="1" applyAlignment="1" applyProtection="1">
      <alignment horizontal="left" vertical="center" wrapText="1"/>
      <protection locked="0"/>
    </xf>
    <xf numFmtId="49" fontId="23" fillId="0" borderId="19" xfId="142" applyNumberFormat="1" applyFont="1" applyFill="1" applyBorder="1" applyAlignment="1" applyProtection="1">
      <alignment horizontal="center" vertical="center" wrapText="1"/>
      <protection locked="0"/>
    </xf>
    <xf numFmtId="3" fontId="23" fillId="0" borderId="19" xfId="142" applyNumberFormat="1" applyFont="1" applyFill="1" applyBorder="1" applyAlignment="1" applyProtection="1">
      <alignment horizontal="right" vertical="center"/>
      <protection locked="0"/>
    </xf>
    <xf numFmtId="3" fontId="24" fillId="0" borderId="19" xfId="142" applyNumberFormat="1" applyFont="1" applyFill="1" applyBorder="1" applyAlignment="1" applyProtection="1">
      <alignment horizontal="right" vertical="center" wrapText="1"/>
      <protection/>
    </xf>
    <xf numFmtId="49" fontId="23" fillId="0" borderId="19" xfId="142" applyNumberFormat="1" applyFont="1" applyBorder="1" applyAlignment="1" applyProtection="1">
      <alignment horizontal="center" vertical="center" wrapText="1"/>
      <protection locked="0"/>
    </xf>
    <xf numFmtId="49" fontId="20" fillId="0" borderId="19" xfId="142" applyNumberFormat="1" applyFont="1" applyBorder="1" applyAlignment="1" applyProtection="1">
      <alignment wrapText="1"/>
      <protection locked="0"/>
    </xf>
    <xf numFmtId="0" fontId="20" fillId="0" borderId="19" xfId="142" applyFont="1" applyFill="1" applyBorder="1" applyAlignment="1" applyProtection="1">
      <alignment horizontal="right" vertical="center" wrapText="1"/>
      <protection locked="0"/>
    </xf>
    <xf numFmtId="0" fontId="20" fillId="0" borderId="19" xfId="142" applyFont="1" applyFill="1" applyBorder="1" applyAlignment="1" applyProtection="1">
      <alignment horizontal="right" wrapText="1"/>
      <protection/>
    </xf>
    <xf numFmtId="49" fontId="24" fillId="0" borderId="19" xfId="142" applyNumberFormat="1" applyFont="1" applyBorder="1" applyAlignment="1" applyProtection="1">
      <alignment wrapText="1"/>
      <protection locked="0"/>
    </xf>
    <xf numFmtId="0" fontId="23" fillId="0" borderId="19" xfId="142" applyFont="1" applyFill="1" applyBorder="1" applyAlignment="1" applyProtection="1">
      <alignment horizontal="right" vertical="center" wrapText="1"/>
      <protection locked="0"/>
    </xf>
    <xf numFmtId="0" fontId="23" fillId="0" borderId="19" xfId="142" applyFont="1" applyFill="1" applyBorder="1" applyAlignment="1" applyProtection="1">
      <alignment horizontal="right" wrapText="1"/>
      <protection/>
    </xf>
    <xf numFmtId="49" fontId="23" fillId="0" borderId="19" xfId="142" applyNumberFormat="1" applyFont="1" applyBorder="1" applyAlignment="1" applyProtection="1">
      <alignment horizontal="left" vertical="center" wrapText="1"/>
      <protection locked="0"/>
    </xf>
    <xf numFmtId="3" fontId="24" fillId="0" borderId="19" xfId="142" applyNumberFormat="1" applyFont="1" applyFill="1" applyBorder="1" applyAlignment="1" applyProtection="1">
      <alignment horizontal="right" vertical="center" wrapText="1"/>
      <protection locked="0"/>
    </xf>
    <xf numFmtId="49" fontId="24" fillId="0" borderId="19" xfId="142" applyNumberFormat="1" applyFont="1" applyFill="1" applyBorder="1" applyAlignment="1" applyProtection="1">
      <alignment vertical="center" wrapText="1"/>
      <protection locked="0"/>
    </xf>
    <xf numFmtId="0" fontId="23" fillId="0" borderId="19" xfId="142" applyFont="1" applyFill="1" applyBorder="1" applyAlignment="1" applyProtection="1">
      <alignment horizontal="right" vertical="center" wrapText="1"/>
      <protection/>
    </xf>
    <xf numFmtId="4" fontId="23" fillId="0" borderId="19" xfId="142" applyNumberFormat="1" applyFont="1" applyFill="1" applyBorder="1" applyAlignment="1" applyProtection="1">
      <alignment horizontal="right" vertical="center" wrapText="1"/>
      <protection/>
    </xf>
    <xf numFmtId="3" fontId="24" fillId="55" borderId="19" xfId="142" applyNumberFormat="1" applyFont="1" applyFill="1" applyBorder="1" applyAlignment="1" applyProtection="1">
      <alignment horizontal="right" vertical="center"/>
      <protection locked="0"/>
    </xf>
    <xf numFmtId="3" fontId="23" fillId="0" borderId="19" xfId="142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42" applyFont="1" applyAlignment="1" applyProtection="1">
      <alignment horizontal="center"/>
      <protection locked="0"/>
    </xf>
    <xf numFmtId="0" fontId="28" fillId="0" borderId="0" xfId="142" applyFont="1" applyAlignment="1" applyProtection="1">
      <alignment horizontal="center"/>
      <protection/>
    </xf>
    <xf numFmtId="49" fontId="24" fillId="0" borderId="19" xfId="142" applyNumberFormat="1" applyFont="1" applyBorder="1" applyAlignment="1" applyProtection="1">
      <alignment horizontal="left" vertical="center" wrapText="1"/>
      <protection locked="0"/>
    </xf>
    <xf numFmtId="49" fontId="27" fillId="0" borderId="19" xfId="143" applyNumberFormat="1" applyFont="1" applyBorder="1" applyAlignment="1">
      <alignment horizontal="center" vertical="center" wrapText="1"/>
      <protection/>
    </xf>
    <xf numFmtId="49" fontId="23" fillId="0" borderId="19" xfId="142" applyNumberFormat="1" applyFont="1" applyBorder="1" applyAlignment="1" applyProtection="1">
      <alignment horizontal="center" vertical="center" wrapText="1"/>
      <protection/>
    </xf>
    <xf numFmtId="49" fontId="22" fillId="0" borderId="20" xfId="142" applyNumberFormat="1" applyFont="1" applyBorder="1" applyAlignment="1" applyProtection="1">
      <alignment horizontal="center" vertical="center" wrapText="1"/>
      <protection/>
    </xf>
    <xf numFmtId="49" fontId="22" fillId="0" borderId="21" xfId="142" applyNumberFormat="1" applyFont="1" applyBorder="1" applyAlignment="1" applyProtection="1">
      <alignment horizontal="center" vertical="center" wrapText="1"/>
      <protection/>
    </xf>
    <xf numFmtId="49" fontId="22" fillId="0" borderId="22" xfId="142" applyNumberFormat="1" applyFont="1" applyBorder="1" applyAlignment="1" applyProtection="1">
      <alignment horizontal="center" vertical="center" wrapText="1"/>
      <protection/>
    </xf>
    <xf numFmtId="49" fontId="24" fillId="0" borderId="20" xfId="142" applyNumberFormat="1" applyFont="1" applyBorder="1" applyAlignment="1" applyProtection="1">
      <alignment horizontal="center" vertical="center" wrapText="1"/>
      <protection locked="0"/>
    </xf>
    <xf numFmtId="49" fontId="24" fillId="0" borderId="22" xfId="142" applyNumberFormat="1" applyFont="1" applyBorder="1" applyAlignment="1" applyProtection="1">
      <alignment horizontal="center" vertical="center" wrapText="1"/>
      <protection locked="0"/>
    </xf>
  </cellXfs>
  <cellStyles count="151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Ievade" xfId="94"/>
    <cellStyle name="Input 2 2" xfId="95"/>
    <cellStyle name="Izcēlums (1. veids)" xfId="96"/>
    <cellStyle name="Izcēlums (2. veids)" xfId="97"/>
    <cellStyle name="Izcēlums (3. veids)" xfId="98"/>
    <cellStyle name="Izcēlums (4. veids)" xfId="99"/>
    <cellStyle name="Izcēlums (5. veids)" xfId="100"/>
    <cellStyle name="Izcēlums (6. veids)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CONTROLS" xfId="141"/>
    <cellStyle name="Normal_Pamatformas" xfId="142"/>
    <cellStyle name="Normal_Veidlapa_2008_oktobris_(5.piel)_(2)" xfId="143"/>
    <cellStyle name="Nosaukums" xfId="144"/>
    <cellStyle name="Note 2 2" xfId="145"/>
    <cellStyle name="Output 2 2" xfId="146"/>
    <cellStyle name="Parastais_FMLikp01_p05_221205_pap_afp_makp" xfId="147"/>
    <cellStyle name="Paskaidrojošs teksts" xfId="148"/>
    <cellStyle name="Pārbaudes šūna" xfId="149"/>
    <cellStyle name="Piezīme" xfId="150"/>
    <cellStyle name="Percent" xfId="151"/>
    <cellStyle name="Saistīta šūna" xfId="152"/>
    <cellStyle name="Slikts" xfId="153"/>
    <cellStyle name="Style 1" xfId="154"/>
    <cellStyle name="Title 2 2" xfId="155"/>
    <cellStyle name="Total 2 2" xfId="156"/>
    <cellStyle name="V?st." xfId="157"/>
    <cellStyle name="Currency" xfId="158"/>
    <cellStyle name="Currency [0]" xfId="159"/>
    <cellStyle name="Virsraksts 1" xfId="160"/>
    <cellStyle name="Virsraksts 2" xfId="161"/>
    <cellStyle name="Virsraksts 3" xfId="162"/>
    <cellStyle name="Virsraksts 4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="80" zoomScaleNormal="80" zoomScaleSheetLayoutView="100" zoomScalePageLayoutView="0" workbookViewId="0" topLeftCell="A37">
      <selection activeCell="AL46" sqref="AL46"/>
    </sheetView>
  </sheetViews>
  <sheetFormatPr defaultColWidth="9.140625" defaultRowHeight="12.75"/>
  <cols>
    <col min="1" max="1" width="9.140625" style="1" customWidth="1"/>
    <col min="2" max="2" width="25.00390625" style="3" customWidth="1"/>
    <col min="3" max="3" width="12.28125" style="3" customWidth="1"/>
    <col min="4" max="12" width="13.28125" style="4" customWidth="1"/>
    <col min="13" max="16" width="0" style="4" hidden="1" customWidth="1"/>
    <col min="17" max="17" width="0" style="5" hidden="1" customWidth="1"/>
    <col min="18" max="19" width="0" style="4" hidden="1" customWidth="1"/>
    <col min="20" max="20" width="0" style="5" hidden="1" customWidth="1"/>
    <col min="21" max="33" width="0" style="2" hidden="1" customWidth="1"/>
    <col min="34" max="244" width="9.140625" style="2" customWidth="1"/>
  </cols>
  <sheetData>
    <row r="1" spans="10:12" ht="15.75">
      <c r="J1" s="49" t="s">
        <v>61</v>
      </c>
      <c r="K1" s="49"/>
      <c r="L1" s="49"/>
    </row>
    <row r="2" spans="10:12" ht="15.75">
      <c r="J2" s="49" t="s">
        <v>62</v>
      </c>
      <c r="K2" s="49"/>
      <c r="L2" s="49"/>
    </row>
    <row r="3" spans="9:12" ht="15.75">
      <c r="I3" s="49" t="s">
        <v>63</v>
      </c>
      <c r="J3" s="49"/>
      <c r="K3" s="49"/>
      <c r="L3" s="49"/>
    </row>
    <row r="4" spans="10:12" ht="15.75">
      <c r="J4" s="21"/>
      <c r="K4" s="21"/>
      <c r="L4" s="21"/>
    </row>
    <row r="5" spans="1:12" ht="18.75">
      <c r="A5" s="50" t="s">
        <v>60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7" spans="1:20" s="9" customFormat="1" ht="45.75" customHeight="1">
      <c r="A7" s="6"/>
      <c r="B7" s="24"/>
      <c r="C7" s="25"/>
      <c r="D7" s="26" t="s">
        <v>0</v>
      </c>
      <c r="E7" s="26" t="s">
        <v>1</v>
      </c>
      <c r="F7" s="26" t="s">
        <v>2</v>
      </c>
      <c r="G7" s="26" t="s">
        <v>3</v>
      </c>
      <c r="H7" s="26" t="s">
        <v>4</v>
      </c>
      <c r="I7" s="26" t="s">
        <v>5</v>
      </c>
      <c r="J7" s="26" t="s">
        <v>6</v>
      </c>
      <c r="K7" s="26" t="s">
        <v>7</v>
      </c>
      <c r="L7" s="27" t="s">
        <v>8</v>
      </c>
      <c r="M7" s="7"/>
      <c r="N7" s="7"/>
      <c r="O7" s="7"/>
      <c r="P7" s="7"/>
      <c r="Q7" s="8"/>
      <c r="R7" s="7"/>
      <c r="S7" s="7"/>
      <c r="T7" s="8"/>
    </row>
    <row r="8" spans="1:20" s="12" customFormat="1" ht="12.75">
      <c r="A8" s="10"/>
      <c r="B8" s="28"/>
      <c r="C8" s="28"/>
      <c r="D8" s="29"/>
      <c r="E8" s="29"/>
      <c r="F8" s="29"/>
      <c r="G8" s="29"/>
      <c r="H8" s="29"/>
      <c r="I8" s="29"/>
      <c r="J8" s="29"/>
      <c r="K8" s="30"/>
      <c r="L8" s="30"/>
      <c r="M8" s="11"/>
      <c r="N8" s="11"/>
      <c r="O8" s="11"/>
      <c r="P8" s="11"/>
      <c r="Q8" s="11"/>
      <c r="R8" s="11"/>
      <c r="S8" s="11"/>
      <c r="T8" s="11"/>
    </row>
    <row r="9" spans="1:20" s="12" customFormat="1" ht="147" customHeight="1">
      <c r="A9" s="10"/>
      <c r="B9" s="31" t="s">
        <v>9</v>
      </c>
      <c r="C9" s="32" t="s">
        <v>10</v>
      </c>
      <c r="D9" s="33">
        <v>19729</v>
      </c>
      <c r="E9" s="33">
        <v>19658</v>
      </c>
      <c r="F9" s="33">
        <v>19583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4">
        <v>58970</v>
      </c>
      <c r="M9" s="11"/>
      <c r="N9" s="11"/>
      <c r="O9" s="11"/>
      <c r="P9" s="11"/>
      <c r="Q9" s="11"/>
      <c r="R9" s="11"/>
      <c r="S9" s="11"/>
      <c r="T9" s="11"/>
    </row>
    <row r="10" spans="1:20" s="12" customFormat="1" ht="42" customHeight="1">
      <c r="A10" s="10"/>
      <c r="B10" s="31" t="s">
        <v>11</v>
      </c>
      <c r="C10" s="32" t="s">
        <v>10</v>
      </c>
      <c r="D10" s="33">
        <v>4841</v>
      </c>
      <c r="E10" s="33">
        <v>4824</v>
      </c>
      <c r="F10" s="33">
        <v>4806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14471</v>
      </c>
      <c r="M10" s="11"/>
      <c r="N10" s="11"/>
      <c r="O10" s="11"/>
      <c r="P10" s="11"/>
      <c r="Q10" s="11"/>
      <c r="R10" s="11"/>
      <c r="S10" s="11"/>
      <c r="T10" s="11"/>
    </row>
    <row r="11" spans="1:20" s="12" customFormat="1" ht="25.5">
      <c r="A11" s="10"/>
      <c r="B11" s="31" t="s">
        <v>12</v>
      </c>
      <c r="C11" s="32" t="s">
        <v>10</v>
      </c>
      <c r="D11" s="33">
        <v>31694</v>
      </c>
      <c r="E11" s="33">
        <v>31584</v>
      </c>
      <c r="F11" s="33">
        <v>31500</v>
      </c>
      <c r="G11" s="33">
        <v>31500</v>
      </c>
      <c r="H11" s="33">
        <v>31500</v>
      </c>
      <c r="I11" s="33">
        <v>31341</v>
      </c>
      <c r="J11" s="33">
        <v>0</v>
      </c>
      <c r="K11" s="33">
        <v>0</v>
      </c>
      <c r="L11" s="34">
        <v>189119</v>
      </c>
      <c r="M11" s="11"/>
      <c r="N11" s="11"/>
      <c r="O11" s="11"/>
      <c r="P11" s="11"/>
      <c r="Q11" s="11"/>
      <c r="R11" s="11"/>
      <c r="S11" s="11"/>
      <c r="T11" s="11"/>
    </row>
    <row r="12" spans="1:20" s="12" customFormat="1" ht="38.25">
      <c r="A12" s="10"/>
      <c r="B12" s="31" t="s">
        <v>13</v>
      </c>
      <c r="C12" s="32" t="s">
        <v>10</v>
      </c>
      <c r="D12" s="33">
        <v>3355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3355</v>
      </c>
      <c r="M12" s="11"/>
      <c r="N12" s="11"/>
      <c r="O12" s="11"/>
      <c r="P12" s="11"/>
      <c r="Q12" s="11"/>
      <c r="R12" s="11"/>
      <c r="S12" s="11"/>
      <c r="T12" s="11"/>
    </row>
    <row r="13" spans="1:20" s="12" customFormat="1" ht="33" customHeight="1">
      <c r="A13" s="10"/>
      <c r="B13" s="31" t="s">
        <v>14</v>
      </c>
      <c r="C13" s="32" t="s">
        <v>15</v>
      </c>
      <c r="D13" s="33">
        <v>11150</v>
      </c>
      <c r="E13" s="33">
        <v>11150</v>
      </c>
      <c r="F13" s="33">
        <v>11150</v>
      </c>
      <c r="G13" s="33">
        <v>5600</v>
      </c>
      <c r="H13" s="33">
        <v>0</v>
      </c>
      <c r="I13" s="33">
        <v>0</v>
      </c>
      <c r="J13" s="33">
        <v>0</v>
      </c>
      <c r="K13" s="33">
        <v>0</v>
      </c>
      <c r="L13" s="34">
        <v>39050</v>
      </c>
      <c r="M13" s="11"/>
      <c r="N13" s="11"/>
      <c r="O13" s="11"/>
      <c r="P13" s="11"/>
      <c r="Q13" s="11"/>
      <c r="R13" s="11"/>
      <c r="S13" s="11"/>
      <c r="T13" s="11"/>
    </row>
    <row r="14" spans="1:20" s="12" customFormat="1" ht="35.25" customHeight="1">
      <c r="A14" s="10"/>
      <c r="B14" s="31" t="s">
        <v>16</v>
      </c>
      <c r="C14" s="32" t="s">
        <v>15</v>
      </c>
      <c r="D14" s="33">
        <v>10012</v>
      </c>
      <c r="E14" s="33">
        <v>10012</v>
      </c>
      <c r="F14" s="33">
        <v>10012</v>
      </c>
      <c r="G14" s="33">
        <v>5006</v>
      </c>
      <c r="H14" s="33">
        <v>0</v>
      </c>
      <c r="I14" s="33">
        <v>0</v>
      </c>
      <c r="J14" s="33">
        <v>0</v>
      </c>
      <c r="K14" s="33">
        <v>0</v>
      </c>
      <c r="L14" s="34">
        <v>35042</v>
      </c>
      <c r="M14" s="11"/>
      <c r="N14" s="11"/>
      <c r="O14" s="11"/>
      <c r="P14" s="11"/>
      <c r="Q14" s="11"/>
      <c r="R14" s="11"/>
      <c r="S14" s="11"/>
      <c r="T14" s="11"/>
    </row>
    <row r="15" spans="1:20" s="12" customFormat="1" ht="31.5" customHeight="1">
      <c r="A15" s="10"/>
      <c r="B15" s="31" t="s">
        <v>17</v>
      </c>
      <c r="C15" s="32" t="s">
        <v>18</v>
      </c>
      <c r="D15" s="33">
        <v>36622</v>
      </c>
      <c r="E15" s="33">
        <v>36592</v>
      </c>
      <c r="F15" s="33">
        <v>36542</v>
      </c>
      <c r="G15" s="33">
        <v>27419</v>
      </c>
      <c r="H15" s="33">
        <v>0</v>
      </c>
      <c r="I15" s="33">
        <v>0</v>
      </c>
      <c r="J15" s="33">
        <v>0</v>
      </c>
      <c r="K15" s="33">
        <v>0</v>
      </c>
      <c r="L15" s="34">
        <v>137175</v>
      </c>
      <c r="M15" s="11"/>
      <c r="N15" s="11"/>
      <c r="O15" s="11"/>
      <c r="P15" s="11"/>
      <c r="Q15" s="11"/>
      <c r="R15" s="11"/>
      <c r="S15" s="11"/>
      <c r="T15" s="11"/>
    </row>
    <row r="16" spans="1:20" s="12" customFormat="1" ht="25.5">
      <c r="A16" s="10"/>
      <c r="B16" s="31" t="s">
        <v>19</v>
      </c>
      <c r="C16" s="32" t="s">
        <v>18</v>
      </c>
      <c r="D16" s="33">
        <v>4194</v>
      </c>
      <c r="E16" s="33">
        <v>4194</v>
      </c>
      <c r="F16" s="33">
        <v>4194</v>
      </c>
      <c r="G16" s="33">
        <v>3147</v>
      </c>
      <c r="H16" s="33">
        <v>0</v>
      </c>
      <c r="I16" s="33">
        <v>0</v>
      </c>
      <c r="J16" s="33">
        <v>0</v>
      </c>
      <c r="K16" s="33">
        <v>0</v>
      </c>
      <c r="L16" s="34">
        <v>15729</v>
      </c>
      <c r="M16" s="11"/>
      <c r="N16" s="11"/>
      <c r="O16" s="11"/>
      <c r="P16" s="11"/>
      <c r="Q16" s="11"/>
      <c r="R16" s="11"/>
      <c r="S16" s="11"/>
      <c r="T16" s="11"/>
    </row>
    <row r="17" spans="1:20" s="12" customFormat="1" ht="35.25" customHeight="1">
      <c r="A17" s="10"/>
      <c r="B17" s="31" t="s">
        <v>20</v>
      </c>
      <c r="C17" s="32" t="s">
        <v>21</v>
      </c>
      <c r="D17" s="33">
        <v>8594</v>
      </c>
      <c r="E17" s="33">
        <v>8594</v>
      </c>
      <c r="F17" s="33">
        <v>8594</v>
      </c>
      <c r="G17" s="33">
        <v>6438</v>
      </c>
      <c r="H17" s="33">
        <v>0</v>
      </c>
      <c r="I17" s="33">
        <v>0</v>
      </c>
      <c r="J17" s="33">
        <v>0</v>
      </c>
      <c r="K17" s="33">
        <v>0</v>
      </c>
      <c r="L17" s="34">
        <v>32220</v>
      </c>
      <c r="M17" s="11"/>
      <c r="N17" s="11"/>
      <c r="O17" s="11"/>
      <c r="P17" s="11"/>
      <c r="Q17" s="11"/>
      <c r="R17" s="11"/>
      <c r="S17" s="11"/>
      <c r="T17" s="11"/>
    </row>
    <row r="18" spans="1:20" s="12" customFormat="1" ht="36.75" customHeight="1">
      <c r="A18" s="10"/>
      <c r="B18" s="31" t="s">
        <v>22</v>
      </c>
      <c r="C18" s="32" t="s">
        <v>23</v>
      </c>
      <c r="D18" s="33">
        <v>27968</v>
      </c>
      <c r="E18" s="33">
        <v>27963</v>
      </c>
      <c r="F18" s="33">
        <v>27867</v>
      </c>
      <c r="G18" s="33">
        <v>27867</v>
      </c>
      <c r="H18" s="33">
        <v>27867</v>
      </c>
      <c r="I18" s="33">
        <v>27867</v>
      </c>
      <c r="J18" s="33">
        <v>27991</v>
      </c>
      <c r="K18" s="33">
        <v>0</v>
      </c>
      <c r="L18" s="34">
        <v>195390</v>
      </c>
      <c r="M18" s="11"/>
      <c r="N18" s="11"/>
      <c r="O18" s="11"/>
      <c r="P18" s="11"/>
      <c r="Q18" s="11"/>
      <c r="R18" s="11"/>
      <c r="S18" s="11"/>
      <c r="T18" s="11"/>
    </row>
    <row r="19" spans="1:20" s="12" customFormat="1" ht="30" customHeight="1">
      <c r="A19" s="10"/>
      <c r="B19" s="31" t="s">
        <v>24</v>
      </c>
      <c r="C19" s="32" t="s">
        <v>23</v>
      </c>
      <c r="D19" s="33">
        <v>16571</v>
      </c>
      <c r="E19" s="33">
        <v>16514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4">
        <v>33085</v>
      </c>
      <c r="M19" s="11"/>
      <c r="N19" s="11"/>
      <c r="O19" s="11"/>
      <c r="P19" s="11"/>
      <c r="Q19" s="11"/>
      <c r="R19" s="11"/>
      <c r="S19" s="11"/>
      <c r="T19" s="11"/>
    </row>
    <row r="20" spans="1:20" s="12" customFormat="1" ht="36" customHeight="1">
      <c r="A20" s="10"/>
      <c r="B20" s="31" t="s">
        <v>25</v>
      </c>
      <c r="C20" s="32" t="s">
        <v>23</v>
      </c>
      <c r="D20" s="33">
        <v>11923</v>
      </c>
      <c r="E20" s="33">
        <v>11881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23804</v>
      </c>
      <c r="M20" s="11"/>
      <c r="N20" s="11"/>
      <c r="O20" s="11"/>
      <c r="P20" s="11"/>
      <c r="Q20" s="11"/>
      <c r="R20" s="11"/>
      <c r="S20" s="11"/>
      <c r="T20" s="11"/>
    </row>
    <row r="21" spans="1:20" s="12" customFormat="1" ht="50.25" customHeight="1">
      <c r="A21" s="10"/>
      <c r="B21" s="31" t="s">
        <v>26</v>
      </c>
      <c r="C21" s="32" t="s">
        <v>23</v>
      </c>
      <c r="D21" s="33">
        <v>22555</v>
      </c>
      <c r="E21" s="33">
        <v>21460</v>
      </c>
      <c r="F21" s="33">
        <v>21388</v>
      </c>
      <c r="G21" s="33">
        <v>21200</v>
      </c>
      <c r="H21" s="33">
        <v>21100</v>
      </c>
      <c r="I21" s="33">
        <v>21100</v>
      </c>
      <c r="J21" s="33">
        <v>21100</v>
      </c>
      <c r="K21" s="33">
        <v>21000</v>
      </c>
      <c r="L21" s="34">
        <v>170903</v>
      </c>
      <c r="M21" s="11"/>
      <c r="N21" s="11"/>
      <c r="O21" s="11"/>
      <c r="P21" s="11"/>
      <c r="Q21" s="11"/>
      <c r="R21" s="11"/>
      <c r="S21" s="11"/>
      <c r="T21" s="11"/>
    </row>
    <row r="22" spans="1:20" s="12" customFormat="1" ht="38.25" customHeight="1">
      <c r="A22" s="10"/>
      <c r="B22" s="31" t="s">
        <v>27</v>
      </c>
      <c r="C22" s="32" t="s">
        <v>23</v>
      </c>
      <c r="D22" s="33">
        <v>18584</v>
      </c>
      <c r="E22" s="33">
        <v>18520</v>
      </c>
      <c r="F22" s="33">
        <v>18450</v>
      </c>
      <c r="G22" s="33">
        <v>18300</v>
      </c>
      <c r="H22" s="33">
        <v>18150</v>
      </c>
      <c r="I22" s="33">
        <v>18150</v>
      </c>
      <c r="J22" s="33">
        <v>18150</v>
      </c>
      <c r="K22" s="33">
        <v>1050</v>
      </c>
      <c r="L22" s="34">
        <v>129354</v>
      </c>
      <c r="M22" s="11"/>
      <c r="N22" s="11"/>
      <c r="O22" s="11"/>
      <c r="P22" s="11"/>
      <c r="Q22" s="11"/>
      <c r="R22" s="11"/>
      <c r="S22" s="11"/>
      <c r="T22" s="11"/>
    </row>
    <row r="23" spans="1:20" s="12" customFormat="1" ht="25.5">
      <c r="A23" s="10"/>
      <c r="B23" s="31" t="s">
        <v>28</v>
      </c>
      <c r="C23" s="32" t="s">
        <v>29</v>
      </c>
      <c r="D23" s="33">
        <v>2252</v>
      </c>
      <c r="E23" s="33">
        <v>2252</v>
      </c>
      <c r="F23" s="33">
        <v>24321</v>
      </c>
      <c r="G23" s="33">
        <v>24095</v>
      </c>
      <c r="H23" s="33">
        <v>24095</v>
      </c>
      <c r="I23" s="33">
        <v>24095</v>
      </c>
      <c r="J23" s="33">
        <v>24095</v>
      </c>
      <c r="K23" s="33">
        <v>109938</v>
      </c>
      <c r="L23" s="34">
        <v>235143</v>
      </c>
      <c r="M23" s="11"/>
      <c r="N23" s="11"/>
      <c r="O23" s="11"/>
      <c r="P23" s="11"/>
      <c r="Q23" s="11"/>
      <c r="R23" s="11"/>
      <c r="S23" s="11"/>
      <c r="T23" s="11"/>
    </row>
    <row r="24" spans="1:20" s="12" customFormat="1" ht="51">
      <c r="A24" s="10"/>
      <c r="B24" s="31" t="s">
        <v>30</v>
      </c>
      <c r="C24" s="32" t="s">
        <v>31</v>
      </c>
      <c r="D24" s="33">
        <v>35208</v>
      </c>
      <c r="E24" s="33">
        <v>20587</v>
      </c>
      <c r="F24" s="33">
        <v>20587</v>
      </c>
      <c r="G24" s="33">
        <v>20587</v>
      </c>
      <c r="H24" s="33">
        <v>20587</v>
      </c>
      <c r="I24" s="33">
        <v>20587</v>
      </c>
      <c r="J24" s="33">
        <v>20587</v>
      </c>
      <c r="K24" s="33">
        <v>70072</v>
      </c>
      <c r="L24" s="34">
        <v>228802</v>
      </c>
      <c r="M24" s="11"/>
      <c r="N24" s="11"/>
      <c r="O24" s="11"/>
      <c r="P24" s="11"/>
      <c r="Q24" s="11"/>
      <c r="R24" s="11"/>
      <c r="S24" s="11"/>
      <c r="T24" s="11"/>
    </row>
    <row r="25" spans="1:20" s="12" customFormat="1" ht="46.5" customHeight="1">
      <c r="A25" s="10"/>
      <c r="B25" s="31" t="s">
        <v>32</v>
      </c>
      <c r="C25" s="32" t="s">
        <v>29</v>
      </c>
      <c r="D25" s="33">
        <v>10882</v>
      </c>
      <c r="E25" s="33">
        <v>6661</v>
      </c>
      <c r="F25" s="33">
        <v>6595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24138</v>
      </c>
      <c r="M25" s="11"/>
      <c r="N25" s="11"/>
      <c r="O25" s="11"/>
      <c r="P25" s="11"/>
      <c r="Q25" s="11"/>
      <c r="R25" s="11"/>
      <c r="S25" s="11"/>
      <c r="T25" s="11"/>
    </row>
    <row r="26" spans="1:20" s="12" customFormat="1" ht="42.75" customHeight="1">
      <c r="A26" s="10"/>
      <c r="B26" s="31" t="s">
        <v>33</v>
      </c>
      <c r="C26" s="32" t="s">
        <v>34</v>
      </c>
      <c r="D26" s="33">
        <v>41732</v>
      </c>
      <c r="E26" s="33">
        <v>12116</v>
      </c>
      <c r="F26" s="33">
        <v>12116</v>
      </c>
      <c r="G26" s="33">
        <v>12116</v>
      </c>
      <c r="H26" s="33">
        <v>12116</v>
      </c>
      <c r="I26" s="33">
        <v>12116</v>
      </c>
      <c r="J26" s="33">
        <v>12116</v>
      </c>
      <c r="K26" s="33">
        <v>41237</v>
      </c>
      <c r="L26" s="34">
        <v>155665</v>
      </c>
      <c r="M26" s="11"/>
      <c r="N26" s="11"/>
      <c r="O26" s="11"/>
      <c r="P26" s="11"/>
      <c r="Q26" s="11"/>
      <c r="R26" s="11"/>
      <c r="S26" s="11"/>
      <c r="T26" s="11"/>
    </row>
    <row r="27" spans="1:20" s="12" customFormat="1" ht="36" customHeight="1">
      <c r="A27" s="10"/>
      <c r="B27" s="31" t="s">
        <v>35</v>
      </c>
      <c r="C27" s="32" t="s">
        <v>36</v>
      </c>
      <c r="D27" s="33">
        <v>8340</v>
      </c>
      <c r="E27" s="33">
        <v>7188</v>
      </c>
      <c r="F27" s="33">
        <v>7188</v>
      </c>
      <c r="G27" s="33">
        <v>7188</v>
      </c>
      <c r="H27" s="33">
        <v>7188</v>
      </c>
      <c r="I27" s="33">
        <v>7188</v>
      </c>
      <c r="J27" s="33">
        <v>7188</v>
      </c>
      <c r="K27" s="33">
        <v>23854</v>
      </c>
      <c r="L27" s="34">
        <v>75322</v>
      </c>
      <c r="M27" s="11"/>
      <c r="N27" s="11"/>
      <c r="O27" s="11"/>
      <c r="P27" s="11"/>
      <c r="Q27" s="11"/>
      <c r="R27" s="11"/>
      <c r="S27" s="11"/>
      <c r="T27" s="11"/>
    </row>
    <row r="28" spans="1:20" s="12" customFormat="1" ht="69.75" customHeight="1">
      <c r="A28" s="10"/>
      <c r="B28" s="31" t="s">
        <v>37</v>
      </c>
      <c r="C28" s="32" t="s">
        <v>34</v>
      </c>
      <c r="D28" s="33">
        <v>8313</v>
      </c>
      <c r="E28" s="33">
        <v>704</v>
      </c>
      <c r="F28" s="33">
        <v>7785</v>
      </c>
      <c r="G28" s="33">
        <v>7714</v>
      </c>
      <c r="H28" s="33">
        <v>7714</v>
      </c>
      <c r="I28" s="33">
        <v>7714</v>
      </c>
      <c r="J28" s="33">
        <v>7714</v>
      </c>
      <c r="K28" s="33">
        <v>33209</v>
      </c>
      <c r="L28" s="34">
        <v>80867</v>
      </c>
      <c r="M28" s="11"/>
      <c r="N28" s="11"/>
      <c r="O28" s="11"/>
      <c r="P28" s="11"/>
      <c r="Q28" s="11"/>
      <c r="R28" s="11"/>
      <c r="S28" s="11"/>
      <c r="T28" s="11"/>
    </row>
    <row r="29" spans="1:20" s="12" customFormat="1" ht="54" customHeight="1">
      <c r="A29" s="10"/>
      <c r="B29" s="31" t="s">
        <v>38</v>
      </c>
      <c r="C29" s="32" t="s">
        <v>39</v>
      </c>
      <c r="D29" s="33">
        <v>34222</v>
      </c>
      <c r="E29" s="33">
        <v>6094</v>
      </c>
      <c r="F29" s="33">
        <v>11434</v>
      </c>
      <c r="G29" s="33">
        <v>16819</v>
      </c>
      <c r="H29" s="33">
        <v>16819</v>
      </c>
      <c r="I29" s="33">
        <v>16819</v>
      </c>
      <c r="J29" s="33">
        <v>16819</v>
      </c>
      <c r="K29" s="33">
        <v>209907</v>
      </c>
      <c r="L29" s="34">
        <v>328933</v>
      </c>
      <c r="M29" s="11"/>
      <c r="N29" s="11"/>
      <c r="O29" s="11"/>
      <c r="P29" s="11"/>
      <c r="Q29" s="11"/>
      <c r="R29" s="11"/>
      <c r="S29" s="11"/>
      <c r="T29" s="11"/>
    </row>
    <row r="30" spans="1:20" s="12" customFormat="1" ht="44.25" customHeight="1">
      <c r="A30" s="10"/>
      <c r="B30" s="31" t="s">
        <v>40</v>
      </c>
      <c r="C30" s="32" t="s">
        <v>41</v>
      </c>
      <c r="D30" s="33">
        <v>181</v>
      </c>
      <c r="E30" s="33">
        <v>4355</v>
      </c>
      <c r="F30" s="33">
        <v>4420</v>
      </c>
      <c r="G30" s="33">
        <v>4420</v>
      </c>
      <c r="H30" s="33">
        <v>4420</v>
      </c>
      <c r="I30" s="33">
        <v>4420</v>
      </c>
      <c r="J30" s="33">
        <v>4420</v>
      </c>
      <c r="K30" s="33">
        <v>60775</v>
      </c>
      <c r="L30" s="34">
        <v>87411</v>
      </c>
      <c r="M30" s="11"/>
      <c r="N30" s="11"/>
      <c r="O30" s="11"/>
      <c r="P30" s="11"/>
      <c r="Q30" s="11"/>
      <c r="R30" s="11"/>
      <c r="S30" s="11"/>
      <c r="T30" s="11"/>
    </row>
    <row r="31" spans="1:20" s="12" customFormat="1" ht="54" customHeight="1">
      <c r="A31" s="10"/>
      <c r="B31" s="31" t="s">
        <v>42</v>
      </c>
      <c r="C31" s="32" t="s">
        <v>41</v>
      </c>
      <c r="D31" s="33">
        <v>338</v>
      </c>
      <c r="E31" s="33">
        <v>8230</v>
      </c>
      <c r="F31" s="33">
        <v>8252</v>
      </c>
      <c r="G31" s="33">
        <v>8252</v>
      </c>
      <c r="H31" s="33">
        <v>8252</v>
      </c>
      <c r="I31" s="33">
        <v>8252</v>
      </c>
      <c r="J31" s="33">
        <v>8252</v>
      </c>
      <c r="K31" s="33">
        <v>113465</v>
      </c>
      <c r="L31" s="34">
        <v>163293</v>
      </c>
      <c r="M31" s="11"/>
      <c r="N31" s="11"/>
      <c r="O31" s="11"/>
      <c r="P31" s="11"/>
      <c r="Q31" s="11"/>
      <c r="R31" s="11"/>
      <c r="S31" s="11"/>
      <c r="T31" s="11"/>
    </row>
    <row r="32" spans="1:20" s="12" customFormat="1" ht="54" customHeight="1">
      <c r="A32" s="10"/>
      <c r="B32" s="31" t="s">
        <v>51</v>
      </c>
      <c r="C32" s="32" t="s">
        <v>52</v>
      </c>
      <c r="D32" s="33">
        <v>2325</v>
      </c>
      <c r="E32" s="33">
        <v>17111</v>
      </c>
      <c r="F32" s="33">
        <v>17140</v>
      </c>
      <c r="G32" s="33">
        <v>17140</v>
      </c>
      <c r="H32" s="33">
        <v>17140</v>
      </c>
      <c r="I32" s="33">
        <v>17140</v>
      </c>
      <c r="J32" s="33">
        <v>17140</v>
      </c>
      <c r="K32" s="33">
        <v>235675</v>
      </c>
      <c r="L32" s="34">
        <f>SUM(D32:K32)</f>
        <v>340811</v>
      </c>
      <c r="M32" s="11"/>
      <c r="N32" s="11"/>
      <c r="O32" s="11"/>
      <c r="P32" s="11"/>
      <c r="Q32" s="11"/>
      <c r="R32" s="11"/>
      <c r="S32" s="11"/>
      <c r="T32" s="11"/>
    </row>
    <row r="33" spans="1:20" s="12" customFormat="1" ht="54" customHeight="1">
      <c r="A33" s="10"/>
      <c r="B33" s="31" t="s">
        <v>53</v>
      </c>
      <c r="C33" s="32" t="s">
        <v>52</v>
      </c>
      <c r="D33" s="33">
        <v>1246</v>
      </c>
      <c r="E33" s="33">
        <v>9150</v>
      </c>
      <c r="F33" s="33">
        <v>9192</v>
      </c>
      <c r="G33" s="33">
        <v>9192</v>
      </c>
      <c r="H33" s="33">
        <v>9192</v>
      </c>
      <c r="I33" s="33">
        <v>9192</v>
      </c>
      <c r="J33" s="33">
        <v>9192</v>
      </c>
      <c r="K33" s="33">
        <v>126390</v>
      </c>
      <c r="L33" s="34">
        <f>SUM(D33:K33)</f>
        <v>182746</v>
      </c>
      <c r="M33" s="11"/>
      <c r="N33" s="11"/>
      <c r="O33" s="11"/>
      <c r="P33" s="11"/>
      <c r="Q33" s="11"/>
      <c r="R33" s="11"/>
      <c r="S33" s="11"/>
      <c r="T33" s="11"/>
    </row>
    <row r="34" spans="2:20" ht="15.75">
      <c r="B34" s="35" t="s">
        <v>43</v>
      </c>
      <c r="C34" s="35" t="s">
        <v>43</v>
      </c>
      <c r="D34" s="34">
        <f aca="true" t="shared" si="0" ref="D34:L34">SUM(D9:D33)</f>
        <v>372831</v>
      </c>
      <c r="E34" s="34">
        <f t="shared" si="0"/>
        <v>317394</v>
      </c>
      <c r="F34" s="34">
        <f t="shared" si="0"/>
        <v>323116</v>
      </c>
      <c r="G34" s="34">
        <f t="shared" si="0"/>
        <v>274000</v>
      </c>
      <c r="H34" s="34">
        <f t="shared" si="0"/>
        <v>226140</v>
      </c>
      <c r="I34" s="34">
        <f t="shared" si="0"/>
        <v>225981</v>
      </c>
      <c r="J34" s="34">
        <f t="shared" si="0"/>
        <v>194764</v>
      </c>
      <c r="K34" s="34">
        <f t="shared" si="0"/>
        <v>1046572</v>
      </c>
      <c r="L34" s="34">
        <f t="shared" si="0"/>
        <v>2980798</v>
      </c>
      <c r="M34" s="13"/>
      <c r="N34" s="13"/>
      <c r="O34" s="13"/>
      <c r="P34" s="13"/>
      <c r="Q34" s="14"/>
      <c r="R34" s="13"/>
      <c r="S34" s="13"/>
      <c r="T34" s="14"/>
    </row>
    <row r="35" spans="1:20" s="18" customFormat="1" ht="15.75">
      <c r="A35" s="15"/>
      <c r="B35" s="36"/>
      <c r="C35" s="36"/>
      <c r="D35" s="37"/>
      <c r="E35" s="37"/>
      <c r="F35" s="37"/>
      <c r="G35" s="37"/>
      <c r="H35" s="37"/>
      <c r="I35" s="37"/>
      <c r="J35" s="37"/>
      <c r="K35" s="37"/>
      <c r="L35" s="38"/>
      <c r="M35" s="16"/>
      <c r="N35" s="16"/>
      <c r="O35" s="16"/>
      <c r="P35" s="16"/>
      <c r="Q35" s="17"/>
      <c r="R35" s="16"/>
      <c r="S35" s="16"/>
      <c r="T35" s="17"/>
    </row>
    <row r="36" spans="1:20" s="18" customFormat="1" ht="15.75">
      <c r="A36" s="15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1"/>
      <c r="M36" s="16"/>
      <c r="N36" s="16"/>
      <c r="O36" s="16"/>
      <c r="P36" s="16"/>
      <c r="Q36" s="17"/>
      <c r="R36" s="16"/>
      <c r="S36" s="16"/>
      <c r="T36" s="17"/>
    </row>
    <row r="37" spans="1:20" s="18" customFormat="1" ht="15.75">
      <c r="A37" s="15"/>
      <c r="B37" s="42" t="s">
        <v>44</v>
      </c>
      <c r="C37" s="35" t="s">
        <v>45</v>
      </c>
      <c r="D37" s="33">
        <v>427</v>
      </c>
      <c r="E37" s="33">
        <v>427</v>
      </c>
      <c r="F37" s="33">
        <v>427</v>
      </c>
      <c r="G37" s="33">
        <v>427</v>
      </c>
      <c r="H37" s="33">
        <v>212</v>
      </c>
      <c r="I37" s="33">
        <v>0</v>
      </c>
      <c r="J37" s="33">
        <v>0</v>
      </c>
      <c r="K37" s="33">
        <v>0</v>
      </c>
      <c r="L37" s="34">
        <v>1920</v>
      </c>
      <c r="M37" s="16"/>
      <c r="N37" s="16"/>
      <c r="O37" s="16"/>
      <c r="P37" s="16"/>
      <c r="Q37" s="17"/>
      <c r="R37" s="16"/>
      <c r="S37" s="16"/>
      <c r="T37" s="17"/>
    </row>
    <row r="38" spans="1:20" s="18" customFormat="1" ht="114" customHeight="1">
      <c r="A38" s="15"/>
      <c r="B38" s="42" t="s">
        <v>46</v>
      </c>
      <c r="C38" s="35" t="s">
        <v>47</v>
      </c>
      <c r="D38" s="33">
        <v>92680</v>
      </c>
      <c r="E38" s="33">
        <v>226584</v>
      </c>
      <c r="F38" s="33">
        <v>234064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4">
        <v>553328</v>
      </c>
      <c r="M38" s="16"/>
      <c r="N38" s="16"/>
      <c r="O38" s="16"/>
      <c r="P38" s="16"/>
      <c r="Q38" s="17"/>
      <c r="R38" s="16"/>
      <c r="S38" s="16"/>
      <c r="T38" s="17"/>
    </row>
    <row r="39" spans="1:20" s="18" customFormat="1" ht="45" customHeight="1">
      <c r="A39" s="15"/>
      <c r="B39" s="42" t="s">
        <v>48</v>
      </c>
      <c r="C39" s="35" t="s">
        <v>49</v>
      </c>
      <c r="D39" s="33">
        <v>70667</v>
      </c>
      <c r="E39" s="33">
        <v>69048</v>
      </c>
      <c r="F39" s="33">
        <v>67430</v>
      </c>
      <c r="G39" s="33">
        <v>65930</v>
      </c>
      <c r="H39" s="33">
        <v>65930</v>
      </c>
      <c r="I39" s="33">
        <v>65930</v>
      </c>
      <c r="J39" s="33">
        <v>65930</v>
      </c>
      <c r="K39" s="33">
        <v>731830</v>
      </c>
      <c r="L39" s="34">
        <v>1202695</v>
      </c>
      <c r="M39" s="16"/>
      <c r="N39" s="16"/>
      <c r="O39" s="16"/>
      <c r="P39" s="16"/>
      <c r="Q39" s="17"/>
      <c r="R39" s="16"/>
      <c r="S39" s="16"/>
      <c r="T39" s="17"/>
    </row>
    <row r="40" spans="1:20" s="18" customFormat="1" ht="31.5" customHeight="1">
      <c r="A40" s="15"/>
      <c r="B40" s="42" t="s">
        <v>54</v>
      </c>
      <c r="C40" s="35" t="s">
        <v>50</v>
      </c>
      <c r="D40" s="33">
        <v>40938</v>
      </c>
      <c r="E40" s="33">
        <v>40035</v>
      </c>
      <c r="F40" s="33">
        <v>39135</v>
      </c>
      <c r="G40" s="33">
        <v>38238</v>
      </c>
      <c r="H40" s="33">
        <v>37000</v>
      </c>
      <c r="I40" s="33">
        <v>37000</v>
      </c>
      <c r="J40" s="33">
        <v>37000</v>
      </c>
      <c r="K40" s="33">
        <v>399219</v>
      </c>
      <c r="L40" s="34">
        <v>668565</v>
      </c>
      <c r="M40" s="16"/>
      <c r="N40" s="16"/>
      <c r="O40" s="16"/>
      <c r="P40" s="16"/>
      <c r="Q40" s="17"/>
      <c r="R40" s="16"/>
      <c r="S40" s="16"/>
      <c r="T40" s="17"/>
    </row>
    <row r="41" spans="1:20" s="18" customFormat="1" ht="60" customHeight="1">
      <c r="A41" s="15"/>
      <c r="B41" s="42" t="s">
        <v>55</v>
      </c>
      <c r="C41" s="35" t="s">
        <v>64</v>
      </c>
      <c r="D41" s="33">
        <v>6849</v>
      </c>
      <c r="E41" s="33">
        <v>11741</v>
      </c>
      <c r="F41" s="33">
        <v>11741</v>
      </c>
      <c r="G41" s="33">
        <v>18805</v>
      </c>
      <c r="H41" s="33">
        <v>25096</v>
      </c>
      <c r="I41" s="33">
        <v>25096</v>
      </c>
      <c r="J41" s="33">
        <v>25096</v>
      </c>
      <c r="K41" s="33">
        <v>589756</v>
      </c>
      <c r="L41" s="34">
        <f>SUM(D41:K41)</f>
        <v>714180</v>
      </c>
      <c r="M41" s="16"/>
      <c r="N41" s="16"/>
      <c r="O41" s="16"/>
      <c r="P41" s="16"/>
      <c r="Q41" s="17"/>
      <c r="R41" s="16"/>
      <c r="S41" s="16"/>
      <c r="T41" s="17"/>
    </row>
    <row r="42" spans="2:12" ht="15.75">
      <c r="B42" s="35" t="s">
        <v>43</v>
      </c>
      <c r="C42" s="35" t="s">
        <v>43</v>
      </c>
      <c r="D42" s="34">
        <f aca="true" t="shared" si="1" ref="D42:L42">SUM(D37:D41)</f>
        <v>211561</v>
      </c>
      <c r="E42" s="34">
        <f t="shared" si="1"/>
        <v>347835</v>
      </c>
      <c r="F42" s="34">
        <f t="shared" si="1"/>
        <v>352797</v>
      </c>
      <c r="G42" s="34">
        <f t="shared" si="1"/>
        <v>123400</v>
      </c>
      <c r="H42" s="34">
        <f t="shared" si="1"/>
        <v>128238</v>
      </c>
      <c r="I42" s="34">
        <f t="shared" si="1"/>
        <v>128026</v>
      </c>
      <c r="J42" s="34">
        <f t="shared" si="1"/>
        <v>128026</v>
      </c>
      <c r="K42" s="34">
        <f t="shared" si="1"/>
        <v>1720805</v>
      </c>
      <c r="L42" s="34">
        <f t="shared" si="1"/>
        <v>3140688</v>
      </c>
    </row>
    <row r="43" spans="2:12" ht="15.75" hidden="1">
      <c r="B43" s="32" t="s">
        <v>43</v>
      </c>
      <c r="C43" s="32" t="s">
        <v>43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34">
        <v>0</v>
      </c>
    </row>
    <row r="44" spans="2:12" ht="15.75">
      <c r="B44" s="44"/>
      <c r="C44" s="44"/>
      <c r="D44" s="40"/>
      <c r="E44" s="40"/>
      <c r="F44" s="40"/>
      <c r="G44" s="40"/>
      <c r="H44" s="40"/>
      <c r="I44" s="40"/>
      <c r="J44" s="40"/>
      <c r="K44" s="40"/>
      <c r="L44" s="45"/>
    </row>
    <row r="45" spans="2:12" ht="15.75">
      <c r="B45" s="52" t="s">
        <v>56</v>
      </c>
      <c r="C45" s="52"/>
      <c r="D45" s="34">
        <f>D34+D42</f>
        <v>584392</v>
      </c>
      <c r="E45" s="34">
        <f aca="true" t="shared" si="2" ref="E45:L45">E34+E42</f>
        <v>665229</v>
      </c>
      <c r="F45" s="34">
        <f t="shared" si="2"/>
        <v>675913</v>
      </c>
      <c r="G45" s="34">
        <f t="shared" si="2"/>
        <v>397400</v>
      </c>
      <c r="H45" s="34">
        <f t="shared" si="2"/>
        <v>354378</v>
      </c>
      <c r="I45" s="34">
        <f t="shared" si="2"/>
        <v>354007</v>
      </c>
      <c r="J45" s="34">
        <f t="shared" si="2"/>
        <v>322790</v>
      </c>
      <c r="K45" s="34">
        <f t="shared" si="2"/>
        <v>2767377</v>
      </c>
      <c r="L45" s="34">
        <f t="shared" si="2"/>
        <v>6121486</v>
      </c>
    </row>
    <row r="46" spans="2:12" ht="33" customHeight="1">
      <c r="B46" s="57" t="s">
        <v>59</v>
      </c>
      <c r="C46" s="58"/>
      <c r="D46" s="40" t="s">
        <v>43</v>
      </c>
      <c r="E46" s="48">
        <f aca="true" t="shared" si="3" ref="E46:J46">E45-D45</f>
        <v>80837</v>
      </c>
      <c r="F46" s="48">
        <f t="shared" si="3"/>
        <v>10684</v>
      </c>
      <c r="G46" s="48">
        <f t="shared" si="3"/>
        <v>-278513</v>
      </c>
      <c r="H46" s="48">
        <f t="shared" si="3"/>
        <v>-43022</v>
      </c>
      <c r="I46" s="48">
        <f t="shared" si="3"/>
        <v>-371</v>
      </c>
      <c r="J46" s="48">
        <f t="shared" si="3"/>
        <v>-31217</v>
      </c>
      <c r="K46" s="40" t="s">
        <v>43</v>
      </c>
      <c r="L46" s="45" t="s">
        <v>43</v>
      </c>
    </row>
    <row r="47" spans="2:12" ht="28.5" customHeight="1">
      <c r="B47" s="51" t="s">
        <v>58</v>
      </c>
      <c r="C47" s="51"/>
      <c r="D47" s="46">
        <f>D45*100/L49</f>
        <v>4.881395663918157</v>
      </c>
      <c r="E47" s="46">
        <f>E45*100/L49</f>
        <v>5.556622876618112</v>
      </c>
      <c r="F47" s="46">
        <f>F45*100/L49</f>
        <v>5.645865767132188</v>
      </c>
      <c r="G47" s="46">
        <f>G45*100/L49</f>
        <v>3.3194613150780223</v>
      </c>
      <c r="H47" s="46">
        <f>H45*100/L49</f>
        <v>2.9601008100521375</v>
      </c>
      <c r="I47" s="46">
        <f>I45*100/L49</f>
        <v>2.9570018665496365</v>
      </c>
      <c r="J47" s="46">
        <f>J45*100/L49</f>
        <v>2.6962479061248987</v>
      </c>
      <c r="K47" s="45" t="s">
        <v>43</v>
      </c>
      <c r="L47" s="45" t="s">
        <v>43</v>
      </c>
    </row>
    <row r="48" spans="2:12" ht="15.75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6"/>
    </row>
    <row r="49" spans="2:12" ht="48" customHeight="1">
      <c r="B49" s="53" t="s">
        <v>57</v>
      </c>
      <c r="C49" s="53"/>
      <c r="D49" s="53"/>
      <c r="E49" s="53"/>
      <c r="F49" s="53"/>
      <c r="G49" s="53"/>
      <c r="H49" s="53"/>
      <c r="I49" s="53"/>
      <c r="J49" s="53"/>
      <c r="K49" s="53"/>
      <c r="L49" s="47">
        <v>11971822</v>
      </c>
    </row>
    <row r="50" spans="2:20" ht="15.75">
      <c r="B50" s="19"/>
      <c r="C50" s="19"/>
      <c r="D50" s="20"/>
      <c r="E50" s="20"/>
      <c r="F50" s="20"/>
      <c r="G50" s="20"/>
      <c r="H50" s="20"/>
      <c r="I50" s="20"/>
      <c r="J50" s="20"/>
      <c r="K50" s="20"/>
      <c r="L50" s="21"/>
      <c r="Q50" s="4"/>
      <c r="T50" s="4"/>
    </row>
    <row r="51" spans="2:3" ht="15.75">
      <c r="B51" s="22"/>
      <c r="C51" s="22"/>
    </row>
    <row r="52" spans="2:3" ht="15.75">
      <c r="B52" s="22"/>
      <c r="C52" s="22"/>
    </row>
    <row r="53" ht="72.75" customHeight="1">
      <c r="B53" s="23"/>
    </row>
  </sheetData>
  <sheetProtection selectLockedCells="1" selectUnlockedCells="1"/>
  <mergeCells count="9">
    <mergeCell ref="B49:K49"/>
    <mergeCell ref="B48:L48"/>
    <mergeCell ref="B46:C46"/>
    <mergeCell ref="J1:L1"/>
    <mergeCell ref="J2:L2"/>
    <mergeCell ref="I3:L3"/>
    <mergeCell ref="A5:L5"/>
    <mergeCell ref="B47:C47"/>
    <mergeCell ref="B45:C45"/>
  </mergeCells>
  <printOptions/>
  <pageMargins left="0.7875" right="0.7875" top="1.18125" bottom="0.7875" header="0.5118055555555555" footer="0.31527777777777777"/>
  <pageSetup firstPageNumber="1" useFirstPageNumber="1" fitToHeight="0" fitToWidth="1" horizontalDpi="300" verticalDpi="300" orientation="landscape" paperSize="9" r:id="rId1"/>
  <headerFooter alignWithMargins="0">
    <oddFooter>&amp;L&amp;"Times New Roman,Regular"Ozolnieku novads&amp;R&amp;"Times New Roman,Regular"2020, Septembris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Daiga Liepa</dc:creator>
  <cp:keywords/>
  <dc:description/>
  <cp:lastModifiedBy>Anita Bībere</cp:lastModifiedBy>
  <dcterms:created xsi:type="dcterms:W3CDTF">2020-10-15T12:21:52Z</dcterms:created>
  <dcterms:modified xsi:type="dcterms:W3CDTF">2020-10-19T09:05:37Z</dcterms:modified>
  <cp:category/>
  <cp:version/>
  <cp:contentType/>
  <cp:contentStatus/>
</cp:coreProperties>
</file>