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18192" windowHeight="8508"/>
  </bookViews>
  <sheets>
    <sheet name="IEPIRKUMS_APRIKOJUMAM" sheetId="2" r:id="rId1"/>
    <sheet name="TSP_SALS_ISTABA" sheetId="3" r:id="rId2"/>
    <sheet name="Inetraktivas_tafeles" sheetId="4" r:id="rId3"/>
  </sheets>
  <calcPr calcId="145621"/>
</workbook>
</file>

<file path=xl/calcChain.xml><?xml version="1.0" encoding="utf-8"?>
<calcChain xmlns="http://schemas.openxmlformats.org/spreadsheetml/2006/main">
  <c r="J26" i="3" l="1"/>
  <c r="I26" i="3"/>
  <c r="H26" i="3"/>
  <c r="J25" i="3"/>
  <c r="I25" i="3"/>
  <c r="H25" i="3"/>
  <c r="K25" i="3" s="1"/>
  <c r="J24" i="3"/>
  <c r="I24" i="3"/>
  <c r="H24" i="3"/>
  <c r="J23" i="3"/>
  <c r="I23" i="3"/>
  <c r="H23" i="3"/>
  <c r="J22" i="3"/>
  <c r="I22" i="3"/>
  <c r="H22" i="3"/>
  <c r="J21" i="3"/>
  <c r="I21" i="3"/>
  <c r="H21" i="3"/>
  <c r="K21" i="3" s="1"/>
  <c r="J20" i="3"/>
  <c r="I20" i="3"/>
  <c r="H20" i="3"/>
  <c r="J19" i="3"/>
  <c r="I19" i="3"/>
  <c r="H19" i="3"/>
  <c r="J18" i="3"/>
  <c r="I18" i="3"/>
  <c r="H18" i="3"/>
  <c r="J17" i="3"/>
  <c r="I17" i="3"/>
  <c r="H17" i="3"/>
  <c r="K17" i="3" s="1"/>
  <c r="J16" i="3"/>
  <c r="I16" i="3"/>
  <c r="H16" i="3"/>
  <c r="J15" i="3"/>
  <c r="I15" i="3"/>
  <c r="H15" i="3"/>
  <c r="J14" i="3"/>
  <c r="I14" i="3"/>
  <c r="H14" i="3"/>
  <c r="J13" i="3"/>
  <c r="I13" i="3"/>
  <c r="H13" i="3"/>
  <c r="K13" i="3" s="1"/>
  <c r="J12" i="3"/>
  <c r="I12" i="3"/>
  <c r="H12" i="3"/>
  <c r="J11" i="3"/>
  <c r="I11" i="3"/>
  <c r="H11" i="3"/>
  <c r="J10" i="3"/>
  <c r="I10" i="3"/>
  <c r="H10" i="3"/>
  <c r="J9" i="3"/>
  <c r="I9" i="3"/>
  <c r="H9" i="3"/>
  <c r="K9" i="3" s="1"/>
  <c r="J8" i="3"/>
  <c r="I8" i="3"/>
  <c r="H8" i="3"/>
  <c r="I27" i="3" l="1"/>
  <c r="K11" i="3"/>
  <c r="K15" i="3"/>
  <c r="K19" i="3"/>
  <c r="K23" i="3"/>
  <c r="J27" i="3"/>
  <c r="J31" i="3" s="1"/>
  <c r="K10" i="3"/>
  <c r="K14" i="3"/>
  <c r="K18" i="3"/>
  <c r="K22" i="3"/>
  <c r="K26" i="3"/>
  <c r="K8" i="3"/>
  <c r="K12" i="3"/>
  <c r="K16" i="3"/>
  <c r="K20" i="3"/>
  <c r="K24" i="3"/>
  <c r="I28" i="3"/>
  <c r="H27" i="3"/>
  <c r="H31" i="3" s="1"/>
  <c r="K27" i="3" l="1"/>
  <c r="I30" i="3"/>
  <c r="K28" i="3"/>
  <c r="I31" i="3"/>
  <c r="K31" i="3" l="1"/>
  <c r="K32" i="3" s="1"/>
  <c r="K33" i="3" l="1"/>
  <c r="K34" i="3" s="1"/>
  <c r="K35" i="3" s="1"/>
  <c r="J3" i="3" s="1"/>
</calcChain>
</file>

<file path=xl/sharedStrings.xml><?xml version="1.0" encoding="utf-8"?>
<sst xmlns="http://schemas.openxmlformats.org/spreadsheetml/2006/main" count="181" uniqueCount="157">
  <si>
    <t>Galdiņi (regulējami)</t>
  </si>
  <si>
    <t>Krēsliņi (regulējami)</t>
  </si>
  <si>
    <t>Skapji ar kastēm rotaļlietām</t>
  </si>
  <si>
    <t>Skapji grāmatām, izdales materiāliem</t>
  </si>
  <si>
    <t>Gultas vienvietīgās</t>
  </si>
  <si>
    <t>Gultas divstāvīgās</t>
  </si>
  <si>
    <t>Skapji tīrās veļas glabāšanai</t>
  </si>
  <si>
    <t>Skapīši garderobei</t>
  </si>
  <si>
    <t>Soliņi garderobēs</t>
  </si>
  <si>
    <t>Bērnu krēsliņi aktu zālītei</t>
  </si>
  <si>
    <t>gab</t>
  </si>
  <si>
    <t>Pirmsskola</t>
  </si>
  <si>
    <t>KOPĀ</t>
  </si>
  <si>
    <t>PAVISAM</t>
  </si>
  <si>
    <t>Skapji rotaļlietu glabāšanai ar durvīm</t>
  </si>
  <si>
    <t>12 gab
pa 7 ska
pīšiem</t>
  </si>
  <si>
    <t>Objekts:</t>
  </si>
  <si>
    <t>Sālsistaba 1.5x2</t>
  </si>
  <si>
    <t>Tāme</t>
  </si>
  <si>
    <t>Pasūtītājs:</t>
  </si>
  <si>
    <r>
      <t xml:space="preserve">Tāmes izmaksa: </t>
    </r>
    <r>
      <rPr>
        <b/>
        <sz val="10"/>
        <rFont val="Times New Roman"/>
        <family val="1"/>
        <charset val="186"/>
      </rPr>
      <t xml:space="preserve"> </t>
    </r>
    <r>
      <rPr>
        <sz val="10"/>
        <rFont val="Times New Roman"/>
        <family val="1"/>
        <charset val="186"/>
      </rPr>
      <t xml:space="preserve">Ls </t>
    </r>
  </si>
  <si>
    <t>Nr.</t>
  </si>
  <si>
    <t xml:space="preserve">  Darbu  un  izdevumu</t>
  </si>
  <si>
    <t>Mēra</t>
  </si>
  <si>
    <t>Dau -</t>
  </si>
  <si>
    <t>Vienības izmaksa Ls</t>
  </si>
  <si>
    <t>Kopējā izmaksa Ls</t>
  </si>
  <si>
    <t>p.k.</t>
  </si>
  <si>
    <t>nosaukums</t>
  </si>
  <si>
    <t>vien.</t>
  </si>
  <si>
    <t>dzums</t>
  </si>
  <si>
    <t>Materiāli</t>
  </si>
  <si>
    <t>palīgmateriāli</t>
  </si>
  <si>
    <t>Kopā</t>
  </si>
  <si>
    <t>Nesošā karkasa izbūve</t>
  </si>
  <si>
    <t>m2</t>
  </si>
  <si>
    <t>Sāls paneļi sienām (oranžie) - 50x50 cm</t>
  </si>
  <si>
    <t>gab.</t>
  </si>
  <si>
    <t>Sāls paneļi griestiem (baltie)- 50x50 cm</t>
  </si>
  <si>
    <t>Sienu , griestu iekšējais apgaismojums LED, diodes</t>
  </si>
  <si>
    <t>t.m</t>
  </si>
  <si>
    <t>Dekoratīvie koka elementi</t>
  </si>
  <si>
    <t xml:space="preserve">Sālslampas , 220W </t>
  </si>
  <si>
    <t>Kondicionieris</t>
  </si>
  <si>
    <t>Bakterocīdā lampa</t>
  </si>
  <si>
    <t>Durvis - izmērs - 210x80</t>
  </si>
  <si>
    <t>Elektroinstalācija</t>
  </si>
  <si>
    <t>kompl</t>
  </si>
  <si>
    <t>Sols</t>
  </si>
  <si>
    <t>Materiālu sagāde un transports/izvesana</t>
  </si>
  <si>
    <t>reizes</t>
  </si>
  <si>
    <t>transports</t>
  </si>
  <si>
    <t xml:space="preserve">dienas </t>
  </si>
  <si>
    <r>
      <t xml:space="preserve"> </t>
    </r>
    <r>
      <rPr>
        <b/>
        <sz val="10"/>
        <rFont val="Times New Roman"/>
        <family val="1"/>
        <charset val="186"/>
      </rPr>
      <t>Kopā:</t>
    </r>
  </si>
  <si>
    <t>Administrācijas izmaksas</t>
  </si>
  <si>
    <t>Kopā:</t>
  </si>
  <si>
    <t>PVN</t>
  </si>
  <si>
    <t>Kopā  pēc tāmes:</t>
  </si>
  <si>
    <t>Izpildītājs ______________ N. Dreimanis</t>
  </si>
  <si>
    <t>Pasūtītājs_________________</t>
  </si>
  <si>
    <t>Darba 
alga</t>
  </si>
  <si>
    <r>
      <t>**Mēbeļu lamināta tonis</t>
    </r>
    <r>
      <rPr>
        <sz val="12"/>
        <color rgb="FFC00000"/>
        <rFont val="Times New Roman"/>
        <family val="1"/>
        <charset val="186"/>
      </rPr>
      <t xml:space="preserve"> "KĻAVA"</t>
    </r>
  </si>
  <si>
    <t>Augstums 30
cm, nav regulējums, koka, ar atzveltni</t>
  </si>
  <si>
    <t>Platums 1250,
Dziļums 700,
Augstums 750,
Regulējamas
kājiņas</t>
  </si>
  <si>
    <t xml:space="preserve">** Augstums102 cm,
Dziļums 42 cm,
Platums 80 cm,•Korpuss no laminētas skaidu plātnes 18mm biezas
•Virsma no laminētas skaidu plātnes 18mm biezas
•Korpuss aplīmēts ar 0,8mm ABS maliņu,•Plauktu ailes piemērotas dokumentu mapēm
•Plaukts ar paceļamām durvīm
</t>
  </si>
  <si>
    <t>Platums 32cm,
Dziļums 32cm,
Sēdes krēsla augstums 20-34cm, koka</t>
  </si>
  <si>
    <t>Platums 32cm,
Dziļums 32cm,
Sēdes krēsla augstums 52-62cm, koka</t>
  </si>
  <si>
    <t>Augstums 48-60 cm,
Platums 60 cm,
Garums 100 cm, koka</t>
  </si>
  <si>
    <t>200x30x30, koka</t>
  </si>
  <si>
    <t>200x150x40
Durtiņas ir ti-
kai uz apavu
plauktiņiem,
kuriem apak-
šā ir reste, uz
pasūtījumu, koka</t>
  </si>
  <si>
    <t>** Augstums 150x150x60
cm</t>
  </si>
  <si>
    <t>**Augstums 75x150x60
cm</t>
  </si>
  <si>
    <t>**Augstums 215 cm,
Diļums 60 cm,
Platums 136 cm</t>
  </si>
  <si>
    <r>
      <t>·</t>
    </r>
    <r>
      <rPr>
        <sz val="7"/>
        <color theme="1"/>
        <rFont val="Times New Roman"/>
        <family val="1"/>
        <charset val="186"/>
      </rPr>
      <t xml:space="preserve">         </t>
    </r>
    <r>
      <rPr>
        <sz val="12"/>
        <color theme="1"/>
        <rFont val="Times New Roman"/>
        <family val="1"/>
        <charset val="186"/>
      </rPr>
      <t>Pretendentam ir jāiesniedz piedāvāto interaktīvo tāfeļu ražotāja vai ražotāja autorizēta mācību centra izdots apliecinājums vai sertifikāts, kas apliecina pretendenta apmācību speciālista kvalifikāciju apmācības vadīšanai par interaktīvo tāfeli un tās programmatūru. Ja dokumentus izsniedzis ražotāja autorizēts mācību centrs, jāpievieno ražotāja apliecinājums par mācību centra statusu;</t>
    </r>
  </si>
  <si>
    <r>
      <t>·</t>
    </r>
    <r>
      <rPr>
        <sz val="7"/>
        <color theme="1"/>
        <rFont val="Times New Roman"/>
        <family val="1"/>
        <charset val="186"/>
      </rPr>
      <t xml:space="preserve">         </t>
    </r>
    <r>
      <rPr>
        <sz val="12"/>
        <color theme="1"/>
        <rFont val="Times New Roman"/>
        <family val="1"/>
        <charset val="186"/>
      </rPr>
      <t>Pretendentam ir jāiesniedz piedāvāto multimediju projektoru ražotāja vai ražotāja autorizēta mācību centra izdots apliecinājums vai sertifikāts, kas apliecina pretendenta tehniskā speciālista kvalifikāciju instalācijas veikšanai. Ja dokumentus izsniedzis ražotāja autorizēts mācību centrs, jāpievieno ražotāja apliecinājums par mācību centra statusu.</t>
    </r>
  </si>
  <si>
    <r>
      <t>·</t>
    </r>
    <r>
      <rPr>
        <sz val="7"/>
        <color theme="1"/>
        <rFont val="Times New Roman"/>
        <family val="1"/>
        <charset val="186"/>
      </rPr>
      <t xml:space="preserve">         </t>
    </r>
    <r>
      <rPr>
        <sz val="12"/>
        <color theme="1"/>
        <rFont val="Times New Roman"/>
        <family val="1"/>
        <charset val="186"/>
      </rPr>
      <t>Pretendentam ir jāiesniedz piegādāto iekārtu ražotāja vai tās oficiālās pārstāvniecības Latvijā apliecinājums, kas apliecina, ka pretendents ir tiesīgs veikt šo iekārtu izplatīšanu Latvijā.</t>
    </r>
  </si>
  <si>
    <r>
      <t>·</t>
    </r>
    <r>
      <rPr>
        <sz val="7"/>
        <color theme="1"/>
        <rFont val="Times New Roman"/>
        <family val="1"/>
        <charset val="186"/>
      </rPr>
      <t xml:space="preserve">         </t>
    </r>
    <r>
      <rPr>
        <sz val="12"/>
        <color theme="1"/>
        <rFont val="Times New Roman"/>
        <family val="1"/>
        <charset val="186"/>
      </rPr>
      <t>Pretendentam ir jāiesniedz piedāvāto iekārtu ražotāja vai tās oficiālās pārstāvniecības Latvijā apliecinājums, kas apliecina, ka pretendenta maksātnespējas vai nespējas pildīt garantijas saistības gadījumā ražotājs atradīs trešo personu Latvijas Republikā vai pats ražotājs uzņemsies pildīt garantijas saistības tiem produktiem, ko šī atklātā konkursa ietvaros piegādās pretendents, uz atlikušo garantijas laiku.</t>
    </r>
  </si>
  <si>
    <r>
      <t>·</t>
    </r>
    <r>
      <rPr>
        <sz val="7"/>
        <color theme="1"/>
        <rFont val="Times New Roman"/>
        <family val="1"/>
        <charset val="186"/>
      </rPr>
      <t xml:space="preserve">         </t>
    </r>
    <r>
      <rPr>
        <sz val="12"/>
        <color theme="1"/>
        <rFont val="Times New Roman"/>
        <family val="1"/>
        <charset val="186"/>
      </rPr>
      <t>Visām piegādātajām iekārtām ir jāatbilst CE marķējuma standartam, atbilstoši Eiropas Savienības direktīvas 2004/108/EC prasībām. Piedāvājumam jāpievieno apliecinošu dokumentu kopijas.</t>
    </r>
  </si>
  <si>
    <t>TEHNISKĀ SPECIFIKĀCIJA</t>
  </si>
  <si>
    <t>Interaktīvās tāfeles komplekts – 4 gab.</t>
  </si>
  <si>
    <t>INTERAKTĪVĀS TĀFELES KOMPLEKTA PIEGĀDE, UZSTĀDĪŠANA</t>
  </si>
  <si>
    <t>Funkcionālās prasības: Iekārta paredzēta interaktīvu uzdevumu veidošanai, izpildei un multimediju resursu demonstrēšanai mācību procesā, ātru piezīmju veikšanai mācību procesā</t>
  </si>
  <si>
    <t>Iekārtu veido interaktīvā tāfele, īsā fokusa attāluma projektors, stereo audio sistēma, programmatūra, iekārtu montāžas darbi un piegāde.</t>
  </si>
  <si>
    <r>
      <t>Interaktīvā tāfele</t>
    </r>
    <r>
      <rPr>
        <sz val="12"/>
        <color theme="1"/>
        <rFont val="Times New Roman"/>
        <family val="1"/>
        <charset val="186"/>
      </rPr>
      <t xml:space="preserve"> – norādīt ražotāju un piedāvāto modeli</t>
    </r>
  </si>
  <si>
    <t>Digitālā interaktīvā tāfele ir projicēšanai piemērota cieta, triecienu un skrāpējumu droša virsma, kas ir aktivizējama ar rokas pieskārieniem un rakstāmrīku, nodrošinot datora vadību, peles un klaviatūras funkcionalitāti.</t>
  </si>
  <si>
    <t>Lai nodrošinātu ātru piezīmju veikšanu mācību procesā, neieslēdzot multimediju projektoru, interaktīvās tāfeles virsmai jānodrošina iespēju uz tās veikt regulāras piezīmes arī baltās tāfeles marķieriem, nebojājot interaktīvās tāfeles virsmu (ja pretendenta piedāvātās interaktīvās tāfeles ražotājs nerekomendē tāfeles virsmu izmantot rakstīšanai ar baltās tāfeles marķieriem, pretendents drīkst piedāvāt interaktīvo tāfeli, kurai pie sānu malas vai blakus pie sienas piestiprināta vismaz 100x50 cm liela marķieru baltā tāfele).</t>
  </si>
  <si>
    <t>Komplektā ir iekļauti vismaz četri trieciena droši bezvadu un baterijas elementus nesaturoši rakstāmrīki.</t>
  </si>
  <si>
    <t>Komplektā ir programmatūra darbam ar interaktīvo tāfeli un datoru. Programmatūra nodrošina:</t>
  </si>
  <si>
    <r>
      <t>l</t>
    </r>
    <r>
      <rPr>
        <sz val="7"/>
        <color theme="1"/>
        <rFont val="Times New Roman"/>
        <family val="1"/>
        <charset val="186"/>
      </rPr>
      <t xml:space="preserve">  </t>
    </r>
    <r>
      <rPr>
        <sz val="12"/>
        <color theme="1"/>
        <rFont val="Times New Roman"/>
        <family val="1"/>
        <charset val="186"/>
      </rPr>
      <t>interaktīvu darblapu izpildi un jaunu darblapu veidošanu,</t>
    </r>
  </si>
  <si>
    <r>
      <t>l</t>
    </r>
    <r>
      <rPr>
        <sz val="7"/>
        <color theme="1"/>
        <rFont val="Times New Roman"/>
        <family val="1"/>
        <charset val="186"/>
      </rPr>
      <t xml:space="preserve">  </t>
    </r>
    <r>
      <rPr>
        <sz val="12"/>
        <color theme="1"/>
        <rFont val="Times New Roman"/>
        <family val="1"/>
        <charset val="186"/>
      </rPr>
      <t>rīkjoslā apvienotus zīmēšanas, marķēšanas, koriģēšanas, teksta ievades un rediģēšanas interaktīvos rīkus,</t>
    </r>
  </si>
  <si>
    <r>
      <t>l</t>
    </r>
    <r>
      <rPr>
        <sz val="7"/>
        <color theme="1"/>
        <rFont val="Times New Roman"/>
        <family val="1"/>
        <charset val="186"/>
      </rPr>
      <t xml:space="preserve">  </t>
    </r>
    <r>
      <rPr>
        <sz val="12"/>
        <color theme="1"/>
        <rFont val="Times New Roman"/>
        <family val="1"/>
        <charset val="186"/>
      </rPr>
      <t>iespēju rīkjoslu pārvietot, kā arī iespēju rīkjoslai pievienot un noņemt citus interaktīvos rīkus</t>
    </r>
  </si>
  <si>
    <r>
      <t>l</t>
    </r>
    <r>
      <rPr>
        <sz val="7"/>
        <color theme="1"/>
        <rFont val="Times New Roman"/>
        <family val="1"/>
        <charset val="186"/>
      </rPr>
      <t xml:space="preserve">  </t>
    </r>
    <r>
      <rPr>
        <sz val="12"/>
        <color theme="1"/>
        <rFont val="Times New Roman"/>
        <family val="1"/>
        <charset val="186"/>
      </rPr>
      <t>līniju platumu un krāsu maiņu rakstot, zīmējot, anotējot, marķējot,</t>
    </r>
  </si>
  <si>
    <r>
      <t>l</t>
    </r>
    <r>
      <rPr>
        <sz val="7"/>
        <color theme="1"/>
        <rFont val="Times New Roman"/>
        <family val="1"/>
        <charset val="186"/>
      </rPr>
      <t xml:space="preserve">  </t>
    </r>
    <r>
      <rPr>
        <sz val="12"/>
        <color theme="1"/>
        <rFont val="Times New Roman"/>
        <family val="1"/>
        <charset val="186"/>
      </rPr>
      <t>iespēja darbības atsaukt un atcelt atsaukto,</t>
    </r>
  </si>
  <si>
    <r>
      <t>l</t>
    </r>
    <r>
      <rPr>
        <sz val="7"/>
        <color theme="1"/>
        <rFont val="Times New Roman"/>
        <family val="1"/>
        <charset val="186"/>
      </rPr>
      <t xml:space="preserve">  </t>
    </r>
    <r>
      <rPr>
        <sz val="12"/>
        <color theme="1"/>
        <rFont val="Times New Roman"/>
        <family val="1"/>
        <charset val="186"/>
      </rPr>
      <t>ekrāna klaviatūru teksta ievadei, atrodoties pie tāfeles,</t>
    </r>
  </si>
  <si>
    <r>
      <t>l</t>
    </r>
    <r>
      <rPr>
        <sz val="7"/>
        <color theme="1"/>
        <rFont val="Times New Roman"/>
        <family val="1"/>
        <charset val="186"/>
      </rPr>
      <t xml:space="preserve">  </t>
    </r>
    <r>
      <rPr>
        <sz val="12"/>
        <color theme="1"/>
        <rFont val="Times New Roman"/>
        <family val="1"/>
        <charset val="186"/>
      </rPr>
      <t>ievietot un rediģēt tabulas, mainīt tabulas līniju krāsu, biezumu, šūnu lielumu, dzēst šūnas, pievienot šūnas, sadalīt šūnas, aizklāt katru šūnu ar aizslietni, kā arī programmatūrā tiek nodrošināta jebkura objekta izmēra automātiska pielāgošanās tabulas šūnas izmēram.</t>
    </r>
  </si>
  <si>
    <r>
      <t>l</t>
    </r>
    <r>
      <rPr>
        <sz val="7"/>
        <color theme="1"/>
        <rFont val="Times New Roman"/>
        <family val="1"/>
        <charset val="186"/>
      </rPr>
      <t xml:space="preserve">  </t>
    </r>
    <r>
      <rPr>
        <sz val="12"/>
        <color theme="1"/>
        <rFont val="Times New Roman"/>
        <family val="1"/>
        <charset val="186"/>
      </rPr>
      <t>prezentācijas rīkus – momentuzņēmums, izgaismojums, aizslietnis.</t>
    </r>
  </si>
  <si>
    <r>
      <t>l</t>
    </r>
    <r>
      <rPr>
        <sz val="7"/>
        <color theme="1"/>
        <rFont val="Times New Roman"/>
        <family val="1"/>
        <charset val="186"/>
      </rPr>
      <t xml:space="preserve">  </t>
    </r>
    <r>
      <rPr>
        <sz val="12"/>
        <color theme="1"/>
        <rFont val="Times New Roman"/>
        <family val="1"/>
        <charset val="186"/>
      </rPr>
      <t>aizslietņa rīks nodrošina darblapas atvēršanu no augšas, apakšas, kreisās un labās puses, nodrošinot iespēju izcelt jebkuru darblapas zonu (piemēram, jebkuru darblapas stūri), pārējo noslēpjot zem aizslietņa.</t>
    </r>
  </si>
  <si>
    <r>
      <t>l</t>
    </r>
    <r>
      <rPr>
        <sz val="7"/>
        <color theme="1"/>
        <rFont val="Times New Roman"/>
        <family val="1"/>
        <charset val="186"/>
      </rPr>
      <t xml:space="preserve">  </t>
    </r>
    <r>
      <rPr>
        <sz val="12"/>
        <color theme="1"/>
        <rFont val="Times New Roman"/>
        <family val="1"/>
        <charset val="186"/>
      </rPr>
      <t>interaktīvus tāfeles rīkus – transportieris, lineāls, cirkulis, taisnleņķa trīsstūris.</t>
    </r>
  </si>
  <si>
    <r>
      <t>l</t>
    </r>
    <r>
      <rPr>
        <sz val="7"/>
        <color theme="1"/>
        <rFont val="Times New Roman"/>
        <family val="1"/>
        <charset val="186"/>
      </rPr>
      <t xml:space="preserve">  </t>
    </r>
    <r>
      <rPr>
        <sz val="12"/>
        <color theme="1"/>
        <rFont val="Times New Roman"/>
        <family val="1"/>
        <charset val="186"/>
      </rPr>
      <t>iespēju jebkuriem objektiem darba lapā veidot animācijas, mainīt animācijas veidu (vismaz šādus veidus: objektam parādīties/izgaist; griezties ap savu asi; ielidot/izlidot, nosakot ielidošanas/izlidošanas virzienu) izpildes ātrumu un animācijas atkārtojuma skaitu.</t>
    </r>
  </si>
  <si>
    <r>
      <t>l</t>
    </r>
    <r>
      <rPr>
        <sz val="7"/>
        <color theme="1"/>
        <rFont val="Times New Roman"/>
        <family val="1"/>
        <charset val="186"/>
      </rPr>
      <t xml:space="preserve">  </t>
    </r>
    <r>
      <rPr>
        <sz val="12"/>
        <color theme="1"/>
        <rFont val="Times New Roman"/>
        <family val="1"/>
        <charset val="186"/>
      </rPr>
      <t>ievietot darba lapās 3D ilustrācijas vismaz COLLADA formātā un demonstrēt tās visās trīs dimensijās.</t>
    </r>
  </si>
  <si>
    <r>
      <t>l</t>
    </r>
    <r>
      <rPr>
        <sz val="7"/>
        <color theme="1"/>
        <rFont val="Times New Roman"/>
        <family val="1"/>
        <charset val="186"/>
      </rPr>
      <t xml:space="preserve">  </t>
    </r>
    <r>
      <rPr>
        <sz val="12"/>
        <color theme="1"/>
        <rFont val="Times New Roman"/>
        <family val="1"/>
        <charset val="186"/>
      </rPr>
      <t>rokraksta atpazīšanas rīks - atpazīst un pārveido zīmētas figūras, kā arī ar roku rakstītus skaitļus</t>
    </r>
  </si>
  <si>
    <r>
      <t>l</t>
    </r>
    <r>
      <rPr>
        <sz val="7"/>
        <color theme="1"/>
        <rFont val="Times New Roman"/>
        <family val="1"/>
        <charset val="186"/>
      </rPr>
      <t xml:space="preserve">  </t>
    </r>
    <r>
      <rPr>
        <sz val="12"/>
        <color theme="1"/>
        <rFont val="Times New Roman"/>
        <family val="1"/>
        <charset val="186"/>
      </rPr>
      <t>darblapas atjaunošanas rīks, kas atjauno darblapu tās oriģinālajā stāvoklī,</t>
    </r>
  </si>
  <si>
    <r>
      <t>l</t>
    </r>
    <r>
      <rPr>
        <sz val="7"/>
        <color theme="1"/>
        <rFont val="Times New Roman"/>
        <family val="1"/>
        <charset val="186"/>
      </rPr>
      <t xml:space="preserve">  </t>
    </r>
    <r>
      <rPr>
        <sz val="12"/>
        <color theme="1"/>
        <rFont val="Times New Roman"/>
        <family val="1"/>
        <charset val="186"/>
      </rPr>
      <t>iespēju ierakstīt nodarbību vai tās daļu digitālā video failā kopā ar skaņu,</t>
    </r>
  </si>
  <si>
    <r>
      <t>l</t>
    </r>
    <r>
      <rPr>
        <sz val="7"/>
        <color theme="1"/>
        <rFont val="Times New Roman"/>
        <family val="1"/>
        <charset val="186"/>
      </rPr>
      <t xml:space="preserve">  </t>
    </r>
    <r>
      <rPr>
        <sz val="12"/>
        <color theme="1"/>
        <rFont val="Times New Roman"/>
        <family val="1"/>
        <charset val="186"/>
      </rPr>
      <t>ir darblapas objektu īpašību pārlūks, kurā var mainīt figūru kontūrlīniju un pildījuma veidu un krāsu; objektu caurspīdīgumu.</t>
    </r>
  </si>
  <si>
    <r>
      <t>l</t>
    </r>
    <r>
      <rPr>
        <sz val="7"/>
        <color theme="1"/>
        <rFont val="Times New Roman"/>
        <family val="1"/>
        <charset val="186"/>
      </rPr>
      <t xml:space="preserve">  </t>
    </r>
    <r>
      <rPr>
        <sz val="12"/>
        <color theme="1"/>
        <rFont val="Times New Roman"/>
        <family val="1"/>
        <charset val="186"/>
      </rPr>
      <t>nodrošina darblapu datorizētu sagatavošanu bez tiešas pieslēgšanās pie interaktīvās tāfeles,</t>
    </r>
  </si>
  <si>
    <r>
      <t>l</t>
    </r>
    <r>
      <rPr>
        <sz val="7"/>
        <color theme="1"/>
        <rFont val="Times New Roman"/>
        <family val="1"/>
        <charset val="186"/>
      </rPr>
      <t xml:space="preserve">  </t>
    </r>
    <r>
      <rPr>
        <sz val="12"/>
        <color theme="1"/>
        <rFont val="Times New Roman"/>
        <family val="1"/>
        <charset val="186"/>
      </rPr>
      <t>darblapu organizētāju ar iespēju pārvietot un dzēst darbalapas, ātri pāriet uz citu darbalapu,</t>
    </r>
  </si>
  <si>
    <r>
      <t>l</t>
    </r>
    <r>
      <rPr>
        <sz val="7"/>
        <color theme="1"/>
        <rFont val="Times New Roman"/>
        <family val="1"/>
        <charset val="186"/>
      </rPr>
      <t xml:space="preserve">  </t>
    </r>
    <r>
      <rPr>
        <sz val="12"/>
        <color theme="1"/>
        <rFont val="Times New Roman"/>
        <family val="1"/>
        <charset val="186"/>
      </rPr>
      <t>iespēja importēt PowerPoint failus, saglabājot iespēju rediģēt PowerPoint failā izveidotus teksta objektus,</t>
    </r>
  </si>
  <si>
    <r>
      <t>l</t>
    </r>
    <r>
      <rPr>
        <sz val="7"/>
        <color theme="1"/>
        <rFont val="Times New Roman"/>
        <family val="1"/>
        <charset val="186"/>
      </rPr>
      <t xml:space="preserve">  </t>
    </r>
    <r>
      <rPr>
        <sz val="12"/>
        <color theme="1"/>
        <rFont val="Times New Roman"/>
        <family val="1"/>
        <charset val="186"/>
      </rPr>
      <t>iespēja eksportēt PowerPoint failu, saglabājot iespēju rediģēt interaktīvās tāfeles programmatūrā izveidotus teksta objektus,</t>
    </r>
  </si>
  <si>
    <r>
      <t>l</t>
    </r>
    <r>
      <rPr>
        <sz val="7"/>
        <color theme="1"/>
        <rFont val="Times New Roman"/>
        <family val="1"/>
        <charset val="186"/>
      </rPr>
      <t xml:space="preserve">  </t>
    </r>
    <r>
      <rPr>
        <sz val="12"/>
        <color theme="1"/>
        <rFont val="Times New Roman"/>
        <family val="1"/>
        <charset val="186"/>
      </rPr>
      <t>iespēja importēt .notebook failus, saglabājot iespēju rediģēt .notebook failā izveidotus teksta objektus,</t>
    </r>
  </si>
  <si>
    <r>
      <t>l</t>
    </r>
    <r>
      <rPr>
        <sz val="7"/>
        <color theme="1"/>
        <rFont val="Times New Roman"/>
        <family val="1"/>
        <charset val="186"/>
      </rPr>
      <t xml:space="preserve">  </t>
    </r>
    <r>
      <rPr>
        <sz val="12"/>
        <color theme="1"/>
        <rFont val="Times New Roman"/>
        <family val="1"/>
        <charset val="186"/>
      </rPr>
      <t>iespēja eksportēt .notebook failu, saglabājot iespēju rediģēt interaktīvās tāfeles programmatūrā izveidotus teksta objektus,</t>
    </r>
  </si>
  <si>
    <r>
      <t>l</t>
    </r>
    <r>
      <rPr>
        <sz val="7"/>
        <color theme="1"/>
        <rFont val="Times New Roman"/>
        <family val="1"/>
        <charset val="186"/>
      </rPr>
      <t xml:space="preserve">  </t>
    </r>
    <r>
      <rPr>
        <sz val="12"/>
        <color theme="1"/>
        <rFont val="Times New Roman"/>
        <family val="1"/>
        <charset val="186"/>
      </rPr>
      <t>iespēja veikt galeriju kolekciju eksportu un importu,</t>
    </r>
  </si>
  <si>
    <r>
      <t>l</t>
    </r>
    <r>
      <rPr>
        <sz val="7"/>
        <color theme="1"/>
        <rFont val="Times New Roman"/>
        <family val="1"/>
        <charset val="186"/>
      </rPr>
      <t xml:space="preserve">  </t>
    </r>
    <r>
      <rPr>
        <sz val="12"/>
        <color theme="1"/>
        <rFont val="Times New Roman"/>
        <family val="1"/>
        <charset val="186"/>
      </rPr>
      <t>iespēja pievienot jebkura cita formāta datnes kā pielikumus, saglabājot visu kā vienotu datni, tādejādi ļaujot pārnest datnes uz citiem datoriem,</t>
    </r>
  </si>
  <si>
    <r>
      <t>l</t>
    </r>
    <r>
      <rPr>
        <sz val="7"/>
        <color theme="1"/>
        <rFont val="Times New Roman"/>
        <family val="1"/>
        <charset val="186"/>
      </rPr>
      <t xml:space="preserve">  </t>
    </r>
    <r>
      <rPr>
        <sz val="12"/>
        <color theme="1"/>
        <rFont val="Times New Roman"/>
        <family val="1"/>
        <charset val="186"/>
      </rPr>
      <t>iespēja pievienot objektiem hipersaites gan uz ārējiem resursiem, gan uz darblapām datnē, gan uz datnēm, kas pievienotas pielikumos.</t>
    </r>
  </si>
  <si>
    <r>
      <t>l</t>
    </r>
    <r>
      <rPr>
        <sz val="7"/>
        <color theme="1"/>
        <rFont val="Times New Roman"/>
        <family val="1"/>
        <charset val="186"/>
      </rPr>
      <t xml:space="preserve">  </t>
    </r>
    <r>
      <rPr>
        <sz val="12"/>
        <color theme="1"/>
        <rFont val="Times New Roman"/>
        <family val="1"/>
        <charset val="186"/>
      </rPr>
      <t xml:space="preserve">ir gatavu darblapu, attēlu, līniju, figūru, </t>
    </r>
    <r>
      <rPr>
        <i/>
        <sz val="12"/>
        <color theme="1"/>
        <rFont val="Times New Roman"/>
        <family val="1"/>
        <charset val="186"/>
      </rPr>
      <t>Flash</t>
    </r>
    <r>
      <rPr>
        <sz val="12"/>
        <color theme="1"/>
        <rFont val="Times New Roman"/>
        <family val="1"/>
        <charset val="186"/>
      </rPr>
      <t xml:space="preserve"> aktivitāšu glabāšanas resursu bibliotēkā, kurā elementi ir strukturējami pa mācību priekšmetiem. Resursu bibliotēka ir latviešu valodā un nodrošina resursu meklēšanu pēc atslēgas vārdiem vai resursu nosaukumiem latviešu valodā.</t>
    </r>
  </si>
  <si>
    <r>
      <t>l</t>
    </r>
    <r>
      <rPr>
        <sz val="7"/>
        <color theme="1"/>
        <rFont val="Times New Roman"/>
        <family val="1"/>
        <charset val="186"/>
      </rPr>
      <t xml:space="preserve">  </t>
    </r>
    <r>
      <rPr>
        <sz val="12"/>
        <color theme="1"/>
        <rFont val="Times New Roman"/>
        <family val="1"/>
        <charset val="186"/>
      </rPr>
      <t>ieslēgt kopējošo bez projekcijas režīmu, kas nodrošina ar baltās tāfeles marķieriem rakstīto saglabāt datorā un veikt izdruku.</t>
    </r>
  </si>
  <si>
    <t>Programmatūras saskarne ir latviešu, angļu un krievu valodās.</t>
  </si>
  <si>
    <t>Programmatūrā ir jābūt pieejamai lietotāja rokasgrāmatai latviešu valodā ar visu komandu detalizētu aprakstu.</t>
  </si>
  <si>
    <t xml:space="preserve">Digitālās interaktīvās tāfeles izmērs - aktīvā virsma ar diagonāles izmēru vismaz 77”      </t>
  </si>
  <si>
    <t>Digitālās interaktīvās tāfeles un datora saslēguma veids - USB vai bezvadu tehnoloģija</t>
  </si>
  <si>
    <t>Digitālās interaktīvās tāfeles izšķirtspēja - vismaz 4000 x 4000 punkti</t>
  </si>
  <si>
    <r>
      <t xml:space="preserve">Stereo skaņas sistēma – </t>
    </r>
    <r>
      <rPr>
        <sz val="12"/>
        <color theme="1"/>
        <rFont val="Times New Roman"/>
        <family val="1"/>
        <charset val="186"/>
      </rPr>
      <t>norādīt ražotāju un piedāvāto modeli</t>
    </r>
  </si>
  <si>
    <t xml:space="preserve">Stereo skaņas sistēma - Sastāv vismaz no 2 skaļruņiem, kas nodrošina 20 W izejas jaudu. </t>
  </si>
  <si>
    <r>
      <t>Īsā fokusa projektors</t>
    </r>
    <r>
      <rPr>
        <sz val="12"/>
        <color theme="1"/>
        <rFont val="Times New Roman"/>
        <family val="1"/>
        <charset val="186"/>
      </rPr>
      <t xml:space="preserve"> – norādīt ražotāju un piedāvāto modeli</t>
    </r>
  </si>
  <si>
    <t xml:space="preserve">Projektora projicēšanas distance - ne vairāk kā 0,8 m no interaktīvās tāfeles virsmas līdz projektora lēcai, lai maksimāli novērstu interaktīvās tāfeles lietotāja ēnas veidošanos. Projekcija ir jānodrošina pa visu piedāvātās interaktīvās tāfeles aktīvo virsmu. </t>
  </si>
  <si>
    <t>Multimediju projektora tips – LCD vai ekvivalenta tehnoloģija, kas nodrošina vienlaicīgu visu attēlu pamatkrāsu attēlošanu.</t>
  </si>
  <si>
    <t>Projektora izšķirtspēja - vismaz XGA (1024x768)</t>
  </si>
  <si>
    <t>Projektora gaismas jauda - Ne mazāk kā 2600 ANSI lumeni pilnas jaudas režīmā</t>
  </si>
  <si>
    <t xml:space="preserve">Kontrasta attiecība – 2000:1 </t>
  </si>
  <si>
    <t>Lampas mūžs – 5000 stundas pie projektora darbības pilnas jaudas režīmā</t>
  </si>
  <si>
    <t>Projekcijas attiecība – ne vairāk kā 0.47:1</t>
  </si>
  <si>
    <t>Audio nodrošinājums – ne mazāk kā 10W jaudas iebūvēts skaļrunis.</t>
  </si>
  <si>
    <t>Signālu pieslēgumu vietu ieejas:</t>
  </si>
  <si>
    <r>
      <t>·</t>
    </r>
    <r>
      <rPr>
        <sz val="7"/>
        <color theme="1"/>
        <rFont val="Times New Roman"/>
        <family val="1"/>
        <charset val="186"/>
      </rPr>
      <t xml:space="preserve">        </t>
    </r>
    <r>
      <rPr>
        <sz val="12"/>
        <color theme="1"/>
        <rFont val="Times New Roman"/>
        <family val="1"/>
        <charset val="186"/>
      </rPr>
      <t>VGA – vismaz 2 gab.</t>
    </r>
  </si>
  <si>
    <r>
      <t>·</t>
    </r>
    <r>
      <rPr>
        <sz val="7"/>
        <color theme="1"/>
        <rFont val="Times New Roman"/>
        <family val="1"/>
        <charset val="186"/>
      </rPr>
      <t xml:space="preserve">        </t>
    </r>
    <r>
      <rPr>
        <sz val="12"/>
        <color theme="1"/>
        <rFont val="Times New Roman"/>
        <family val="1"/>
        <charset val="186"/>
      </rPr>
      <t>HDMI – vismaz 1 gab.</t>
    </r>
  </si>
  <si>
    <r>
      <t>·</t>
    </r>
    <r>
      <rPr>
        <sz val="7"/>
        <color theme="1"/>
        <rFont val="Times New Roman"/>
        <family val="1"/>
        <charset val="186"/>
      </rPr>
      <t xml:space="preserve">        </t>
    </r>
    <r>
      <rPr>
        <sz val="12"/>
        <color theme="1"/>
        <rFont val="Times New Roman"/>
        <family val="1"/>
        <charset val="186"/>
      </rPr>
      <t>Video signāla pieslēguma vieta – vismaz 1 gab.</t>
    </r>
  </si>
  <si>
    <r>
      <t>·</t>
    </r>
    <r>
      <rPr>
        <sz val="7"/>
        <color theme="1"/>
        <rFont val="Times New Roman"/>
        <family val="1"/>
        <charset val="186"/>
      </rPr>
      <t xml:space="preserve">        </t>
    </r>
    <r>
      <rPr>
        <sz val="12"/>
        <color theme="1"/>
        <rFont val="Times New Roman"/>
        <family val="1"/>
        <charset val="186"/>
      </rPr>
      <t>Audio (3,5 mm stereo MiniJack) – vismaz 1 gab.</t>
    </r>
  </si>
  <si>
    <r>
      <t>·</t>
    </r>
    <r>
      <rPr>
        <sz val="7"/>
        <color theme="1"/>
        <rFont val="Times New Roman"/>
        <family val="1"/>
        <charset val="186"/>
      </rPr>
      <t xml:space="preserve">        </t>
    </r>
    <r>
      <rPr>
        <sz val="12"/>
        <color theme="1"/>
        <rFont val="Times New Roman"/>
        <family val="1"/>
        <charset val="186"/>
      </rPr>
      <t>USB – vismaz 1 gab.</t>
    </r>
  </si>
  <si>
    <r>
      <t>·</t>
    </r>
    <r>
      <rPr>
        <sz val="7"/>
        <color theme="1"/>
        <rFont val="Times New Roman"/>
        <family val="1"/>
        <charset val="186"/>
      </rPr>
      <t xml:space="preserve">        </t>
    </r>
    <r>
      <rPr>
        <sz val="12"/>
        <color theme="1"/>
        <rFont val="Times New Roman"/>
        <family val="1"/>
        <charset val="186"/>
      </rPr>
      <t>LAN (RJ-45) – vismaz 1 gab.</t>
    </r>
  </si>
  <si>
    <t>Signālu pieslēgumu vietu izejas:</t>
  </si>
  <si>
    <r>
      <t>·</t>
    </r>
    <r>
      <rPr>
        <sz val="7"/>
        <color theme="1"/>
        <rFont val="Times New Roman"/>
        <family val="1"/>
        <charset val="186"/>
      </rPr>
      <t xml:space="preserve">        </t>
    </r>
    <r>
      <rPr>
        <sz val="12"/>
        <color theme="1"/>
        <rFont val="Times New Roman"/>
        <family val="1"/>
        <charset val="186"/>
      </rPr>
      <t>VGA – vismaz 1 gab.</t>
    </r>
  </si>
  <si>
    <r>
      <t>·</t>
    </r>
    <r>
      <rPr>
        <sz val="7"/>
        <color theme="1"/>
        <rFont val="Times New Roman"/>
        <family val="1"/>
        <charset val="186"/>
      </rPr>
      <t xml:space="preserve">        </t>
    </r>
    <r>
      <rPr>
        <sz val="12"/>
        <color theme="1"/>
        <rFont val="Times New Roman"/>
        <family val="1"/>
        <charset val="186"/>
      </rPr>
      <t xml:space="preserve">Audio (3,5 mm stereo MiniJack) – vismaz 1 gab. </t>
    </r>
  </si>
  <si>
    <t>Nepieciešamie signālu kabeļi:</t>
  </si>
  <si>
    <r>
      <t>·</t>
    </r>
    <r>
      <rPr>
        <sz val="7"/>
        <color theme="1"/>
        <rFont val="Times New Roman"/>
        <family val="1"/>
        <charset val="186"/>
      </rPr>
      <t xml:space="preserve">       </t>
    </r>
    <r>
      <rPr>
        <sz val="12"/>
        <color theme="1"/>
        <rFont val="Times New Roman"/>
        <family val="1"/>
        <charset val="186"/>
      </rPr>
      <t>VGA (standarta 15pin HD kabelis m/m tips) – vismaz 10m.</t>
    </r>
  </si>
  <si>
    <r>
      <t>·</t>
    </r>
    <r>
      <rPr>
        <sz val="7"/>
        <color theme="1"/>
        <rFont val="Times New Roman"/>
        <family val="1"/>
        <charset val="186"/>
      </rPr>
      <t xml:space="preserve">       </t>
    </r>
    <r>
      <rPr>
        <sz val="12"/>
        <color theme="1"/>
        <rFont val="Times New Roman"/>
        <family val="1"/>
        <charset val="186"/>
      </rPr>
      <t>Audio (3,5 mm stereo MiniJack) – vismaz 10m.</t>
    </r>
  </si>
  <si>
    <r>
      <t>·</t>
    </r>
    <r>
      <rPr>
        <sz val="7"/>
        <color theme="1"/>
        <rFont val="Times New Roman"/>
        <family val="1"/>
        <charset val="186"/>
      </rPr>
      <t xml:space="preserve">       </t>
    </r>
    <r>
      <rPr>
        <sz val="12"/>
        <color theme="1"/>
        <rFont val="Times New Roman"/>
        <family val="1"/>
        <charset val="186"/>
      </rPr>
      <t>USB – vismaz 5m.</t>
    </r>
  </si>
  <si>
    <r>
      <t>·</t>
    </r>
    <r>
      <rPr>
        <sz val="7"/>
        <color theme="1"/>
        <rFont val="Times New Roman"/>
        <family val="1"/>
        <charset val="186"/>
      </rPr>
      <t xml:space="preserve">       </t>
    </r>
    <r>
      <rPr>
        <sz val="12"/>
        <color theme="1"/>
        <rFont val="Times New Roman"/>
        <family val="1"/>
        <charset val="186"/>
      </rPr>
      <t>Strāvas vads –vismaz 10m.</t>
    </r>
  </si>
  <si>
    <r>
      <t>·</t>
    </r>
    <r>
      <rPr>
        <sz val="7"/>
        <color theme="1"/>
        <rFont val="Times New Roman"/>
        <family val="1"/>
        <charset val="186"/>
      </rPr>
      <t xml:space="preserve">       </t>
    </r>
    <r>
      <rPr>
        <sz val="12"/>
        <color theme="1"/>
        <rFont val="Times New Roman"/>
        <family val="1"/>
        <charset val="186"/>
      </rPr>
      <t>Dekoratīvie vadu kanāli, baltā krāsā, izmērs vismaz 60x40mm.</t>
    </r>
  </si>
  <si>
    <t>Risinājuma uzstādīšana – Interaktīvā tāfele tiek uzstādīta pie sienas, pasūtītāja norādītajā vietā, ražotāja rekomendētajā augstumā, tiek veikta programmatūras instalācija pasūtītāja datorā. Audio stereo sistēma ir jāuzstāda pie interaktīvās tāfeles sānu malām (izņēmums ir interaktīvās tāfeles, kurām audio stereo sistēma ir iebūvēta interaktīvās tāfeles korpusā). Īsā fokusa projektors tiek stiprināts stacionāri pie sienas virs interaktīvās tāfeles, tā, lai projektora lēca atrastos ne tālāk kā 0.8 m no interaktīvās tāfeles virsmas. Projektora zemākais korpusa punkts nedrīkst būt zemāks par 2,15 metriem. Attēls tiek noregulēts atbilstoši interaktīvās tāfeles aktīvās virsmas izmēram.</t>
  </si>
  <si>
    <r>
      <t>Nepieciešamos signāla vadus jāpieslēdz projektoram un interaktīvajai tāfelei, ieklājot tos dekoratīvos vadu kanālos</t>
    </r>
    <r>
      <rPr>
        <sz val="12"/>
        <color rgb="FFFF0000"/>
        <rFont val="Times New Roman"/>
        <family val="1"/>
        <charset val="186"/>
      </rPr>
      <t xml:space="preserve"> </t>
    </r>
    <r>
      <rPr>
        <sz val="12"/>
        <color theme="1"/>
        <rFont val="Times New Roman"/>
        <family val="1"/>
        <charset val="186"/>
      </rPr>
      <t>un izvelkot līdz pasniedzēja darba vietai.</t>
    </r>
  </si>
  <si>
    <t xml:space="preserve">Projektors ir ar īsu fokusa attālumu kvalitatīva un tāfeles izmēriem atbilstoša datorekrāna attēla projicēšanai no tuvas distances, 
lai maksimāli novērstu interaktīvās tāfeles lietotāja ēnas veidošanos. </t>
  </si>
  <si>
    <t>Garantija: Ražotāja noteiktais garantijas laiks interaktīvajai tāfelei - ne mazāk par 5 gadiem (60 mēneši) visām interaktīvās tāfeles 
sastāvdaļām. Ražotāja noteiktais garantijas laiks īsā fokusa projektoram un projektora lampai – 3 gadi (gan projektoram, gan lampai). Piedāvājuma pielikumā pievienot ražotāja produkta specifikāciju vai ražotāja apliecinājumu par garantiju interaktīvajai tāfelei un projektoram. Uzstādīšanas darbu un instalācijas materiālu garantija ne mazāk kā 3 gadi.</t>
  </si>
  <si>
    <t xml:space="preserve">Stereo audio skaņas sistēma – paredzēta stiprināšanai pie interaktīvās tāfeles sānu malām un sienas vai paredzēta iebūvēt interaktīvās
tāfeles korpusā </t>
  </si>
  <si>
    <t xml:space="preserve">Programmatūra saglabā iepriekš aprakstīto funkcionalitāti un nodrošina iespēju sagatavot interaktīvos materiālus, arī gadījumā
 ja dators, uz kura tā ir uzstādīta nav pieslēgts pie interaktīvās tāfeles. </t>
  </si>
  <si>
    <t>***Kvalifikācijas prasības (NOLIKUMĀ):</t>
  </si>
  <si>
    <t>Iebūvētas skapī,skapja izm. 
Platums 700mm,
Dziļums 600mm,
Augstums 2540mm,
 gultas garums 1400-1500mm</t>
  </si>
  <si>
    <t xml:space="preserve">20 gultu pāri
 ik pa divām 
sekcijām </t>
  </si>
  <si>
    <t>Pielikums Nr.3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</si>
</sst>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27" x14ac:knownFonts="1">
    <font>
      <sz val="10"/>
      <color theme="1"/>
      <name val="Arial"/>
      <family val="2"/>
      <charset val="186"/>
    </font>
    <font>
      <sz val="12"/>
      <color theme="1"/>
      <name val="Times New Roman"/>
      <family val="1"/>
      <charset val="186"/>
    </font>
    <font>
      <b/>
      <sz val="12"/>
      <color theme="1"/>
      <name val="Times New Roman"/>
      <family val="1"/>
      <charset val="186"/>
    </font>
    <font>
      <sz val="9"/>
      <color theme="1"/>
      <name val="Arial"/>
      <family val="2"/>
      <charset val="186"/>
    </font>
    <font>
      <sz val="14"/>
      <color rgb="FFFF9C00"/>
      <name val="Arial"/>
      <family val="2"/>
      <charset val="186"/>
    </font>
    <font>
      <sz val="10"/>
      <color rgb="FF0066CC"/>
      <name val="Arial"/>
      <family val="2"/>
      <charset val="186"/>
    </font>
    <font>
      <sz val="9"/>
      <color rgb="FF09829F"/>
      <name val="Arial"/>
      <family val="2"/>
      <charset val="186"/>
    </font>
    <font>
      <sz val="12"/>
      <color rgb="FFC00000"/>
      <name val="Times New Roman"/>
      <family val="1"/>
      <charset val="186"/>
    </font>
    <font>
      <b/>
      <sz val="12"/>
      <name val="Times New Roman"/>
      <family val="1"/>
      <charset val="186"/>
    </font>
    <font>
      <sz val="12"/>
      <name val="Times New Roman"/>
      <family val="1"/>
      <charset val="186"/>
    </font>
    <font>
      <sz val="10"/>
      <name val="Arial"/>
      <family val="2"/>
      <charset val="186"/>
    </font>
    <font>
      <sz val="10"/>
      <name val="Times New Roman"/>
      <family val="1"/>
      <charset val="186"/>
    </font>
    <font>
      <b/>
      <sz val="10"/>
      <name val="Times New Roman"/>
      <family val="1"/>
      <charset val="186"/>
    </font>
    <font>
      <sz val="10"/>
      <name val="Arial"/>
      <family val="2"/>
      <charset val="204"/>
    </font>
    <font>
      <b/>
      <sz val="10"/>
      <name val="Arial Unicode MS"/>
      <family val="2"/>
      <charset val="186"/>
    </font>
    <font>
      <i/>
      <sz val="10"/>
      <name val="Times New Roman"/>
      <family val="1"/>
      <charset val="186"/>
    </font>
    <font>
      <b/>
      <i/>
      <sz val="10"/>
      <name val="Times New Roman"/>
      <family val="1"/>
      <charset val="186"/>
    </font>
    <font>
      <b/>
      <sz val="10"/>
      <name val="Arial"/>
      <family val="2"/>
      <charset val="186"/>
    </font>
    <font>
      <sz val="12"/>
      <color rgb="FF222222"/>
      <name val="Times New Roman"/>
      <family val="1"/>
      <charset val="186"/>
    </font>
    <font>
      <sz val="10"/>
      <color theme="1"/>
      <name val="Symbol"/>
      <family val="1"/>
      <charset val="2"/>
    </font>
    <font>
      <sz val="7"/>
      <color theme="1"/>
      <name val="Times New Roman"/>
      <family val="1"/>
      <charset val="186"/>
    </font>
    <font>
      <sz val="9"/>
      <color theme="1"/>
      <name val="Wingdings"/>
      <charset val="2"/>
    </font>
    <font>
      <sz val="12"/>
      <color theme="1"/>
      <name val="Wingdings"/>
      <charset val="2"/>
    </font>
    <font>
      <i/>
      <sz val="12"/>
      <color theme="1"/>
      <name val="Times New Roman"/>
      <family val="1"/>
      <charset val="186"/>
    </font>
    <font>
      <sz val="12"/>
      <color theme="1"/>
      <name val="Symbol"/>
      <family val="1"/>
      <charset val="2"/>
    </font>
    <font>
      <sz val="14"/>
      <color theme="1"/>
      <name val="Symbol"/>
      <family val="1"/>
      <charset val="2"/>
    </font>
    <font>
      <sz val="12"/>
      <color rgb="FFFF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indexed="9"/>
        <bgColor indexed="26"/>
      </patternFill>
    </fill>
    <fill>
      <patternFill patternType="solid">
        <fgColor indexed="42"/>
        <bgColor indexed="27"/>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0" fontId="10" fillId="0" borderId="0"/>
    <xf numFmtId="0" fontId="13" fillId="0" borderId="0"/>
    <xf numFmtId="0" fontId="10" fillId="0" borderId="0"/>
  </cellStyleXfs>
  <cellXfs count="95">
    <xf numFmtId="0" fontId="0" fillId="0" borderId="0" xfId="0"/>
    <xf numFmtId="0" fontId="1" fillId="0" borderId="0" xfId="0" applyFont="1"/>
    <xf numFmtId="0" fontId="1" fillId="0" borderId="1" xfId="0" applyFont="1" applyBorder="1"/>
    <xf numFmtId="0" fontId="2" fillId="0" borderId="0" xfId="0" applyFont="1"/>
    <xf numFmtId="0" fontId="2" fillId="3" borderId="2" xfId="0" applyFont="1" applyFill="1" applyBorder="1"/>
    <xf numFmtId="0" fontId="1" fillId="2" borderId="2" xfId="0" applyFont="1" applyFill="1" applyBorder="1"/>
    <xf numFmtId="0" fontId="2" fillId="0" borderId="1" xfId="0" applyFont="1" applyBorder="1"/>
    <xf numFmtId="0" fontId="1" fillId="2" borderId="2" xfId="0" applyFont="1" applyFill="1" applyBorder="1" applyAlignment="1">
      <alignment wrapText="1"/>
    </xf>
    <xf numFmtId="0" fontId="1" fillId="0" borderId="0" xfId="0" applyFont="1" applyBorder="1"/>
    <xf numFmtId="0" fontId="4" fillId="0" borderId="1" xfId="0" applyFont="1" applyBorder="1"/>
    <xf numFmtId="0" fontId="1" fillId="0" borderId="0" xfId="0" applyFont="1" applyAlignment="1"/>
    <xf numFmtId="0" fontId="1" fillId="0" borderId="0" xfId="0" applyFont="1" applyAlignment="1">
      <alignment horizontal="center" vertical="center"/>
    </xf>
    <xf numFmtId="0" fontId="1" fillId="2" borderId="1" xfId="0" applyFont="1" applyFill="1" applyBorder="1"/>
    <xf numFmtId="0" fontId="1" fillId="2" borderId="1" xfId="0" applyFont="1" applyFill="1" applyBorder="1" applyAlignment="1">
      <alignment wrapText="1"/>
    </xf>
    <xf numFmtId="0" fontId="3" fillId="0" borderId="1" xfId="0" applyFont="1" applyBorder="1"/>
    <xf numFmtId="0" fontId="5" fillId="0" borderId="1" xfId="0" applyFont="1" applyBorder="1"/>
    <xf numFmtId="0" fontId="6" fillId="0" borderId="1" xfId="0" applyFont="1" applyBorder="1"/>
    <xf numFmtId="0" fontId="1" fillId="0" borderId="1" xfId="0" applyFont="1" applyBorder="1" applyAlignment="1">
      <alignment wrapText="1"/>
    </xf>
    <xf numFmtId="0" fontId="0" fillId="0" borderId="0" xfId="0" applyBorder="1"/>
    <xf numFmtId="0" fontId="8" fillId="0" borderId="0" xfId="0" applyFont="1"/>
    <xf numFmtId="0" fontId="9" fillId="4" borderId="0" xfId="0" applyFont="1" applyFill="1"/>
    <xf numFmtId="0" fontId="8" fillId="4" borderId="0" xfId="0" applyFont="1" applyFill="1"/>
    <xf numFmtId="164" fontId="9" fillId="4" borderId="0" xfId="0" applyNumberFormat="1" applyFont="1" applyFill="1"/>
    <xf numFmtId="0" fontId="9" fillId="0" borderId="0" xfId="0" applyFont="1"/>
    <xf numFmtId="0" fontId="8" fillId="4" borderId="0" xfId="1" applyFont="1" applyFill="1"/>
    <xf numFmtId="0" fontId="11" fillId="4" borderId="0" xfId="0" applyFont="1" applyFill="1"/>
    <xf numFmtId="0" fontId="11" fillId="0" borderId="0" xfId="0" applyFont="1"/>
    <xf numFmtId="0" fontId="11" fillId="4" borderId="7" xfId="0" applyFont="1" applyFill="1" applyBorder="1" applyAlignment="1">
      <alignment horizontal="center"/>
    </xf>
    <xf numFmtId="0" fontId="11" fillId="4" borderId="11" xfId="0" applyFont="1" applyFill="1" applyBorder="1" applyAlignment="1">
      <alignment horizontal="center"/>
    </xf>
    <xf numFmtId="0" fontId="11" fillId="4" borderId="12" xfId="0" applyFont="1" applyFill="1" applyBorder="1" applyAlignment="1">
      <alignment horizontal="center"/>
    </xf>
    <xf numFmtId="0" fontId="11" fillId="0" borderId="13" xfId="0" applyFont="1" applyBorder="1" applyAlignment="1">
      <alignment horizontal="center"/>
    </xf>
    <xf numFmtId="0" fontId="11" fillId="0" borderId="14" xfId="2" applyFont="1" applyBorder="1" applyAlignment="1">
      <alignment horizontal="center" vertical="top"/>
    </xf>
    <xf numFmtId="0" fontId="11" fillId="4" borderId="14" xfId="2" applyFont="1" applyFill="1" applyBorder="1" applyAlignment="1">
      <alignment vertical="top"/>
    </xf>
    <xf numFmtId="0" fontId="11" fillId="0" borderId="14" xfId="2" applyFont="1" applyBorder="1" applyAlignment="1">
      <alignment horizontal="center" vertical="center"/>
    </xf>
    <xf numFmtId="0" fontId="11" fillId="4" borderId="14" xfId="2" applyFont="1" applyFill="1" applyBorder="1" applyAlignment="1">
      <alignment horizontal="center" vertical="center"/>
    </xf>
    <xf numFmtId="4" fontId="11" fillId="0" borderId="14" xfId="2" applyNumberFormat="1" applyFont="1" applyBorder="1" applyAlignment="1">
      <alignment vertical="center"/>
    </xf>
    <xf numFmtId="2" fontId="11" fillId="0" borderId="14" xfId="0" applyNumberFormat="1" applyFont="1" applyBorder="1"/>
    <xf numFmtId="0" fontId="0" fillId="0" borderId="0" xfId="0" applyFont="1"/>
    <xf numFmtId="0" fontId="11" fillId="4" borderId="14" xfId="2" applyNumberFormat="1" applyFont="1" applyFill="1" applyBorder="1" applyAlignment="1">
      <alignment horizontal="center" vertical="center"/>
    </xf>
    <xf numFmtId="0" fontId="11" fillId="5" borderId="0" xfId="0" applyFont="1" applyFill="1"/>
    <xf numFmtId="0" fontId="14" fillId="5" borderId="0" xfId="0" applyFont="1" applyFill="1"/>
    <xf numFmtId="2" fontId="12" fillId="5" borderId="0" xfId="0" applyNumberFormat="1" applyFont="1" applyFill="1"/>
    <xf numFmtId="0" fontId="11" fillId="0" borderId="0" xfId="2" applyFont="1" applyBorder="1" applyAlignment="1">
      <alignment horizontal="center"/>
    </xf>
    <xf numFmtId="0" fontId="15" fillId="0" borderId="0" xfId="2" applyFont="1" applyBorder="1"/>
    <xf numFmtId="10" fontId="11" fillId="0" borderId="0" xfId="2" applyNumberFormat="1" applyFont="1" applyBorder="1" applyAlignment="1">
      <alignment horizontal="center"/>
    </xf>
    <xf numFmtId="4" fontId="11" fillId="0" borderId="0" xfId="2" applyNumberFormat="1" applyFont="1" applyBorder="1"/>
    <xf numFmtId="4" fontId="12" fillId="0" borderId="0" xfId="2" applyNumberFormat="1" applyFont="1" applyBorder="1"/>
    <xf numFmtId="0" fontId="12" fillId="0" borderId="0" xfId="2" applyFont="1" applyBorder="1" applyAlignment="1">
      <alignment horizontal="center"/>
    </xf>
    <xf numFmtId="0" fontId="16" fillId="0" borderId="0" xfId="2" applyFont="1" applyBorder="1" applyAlignment="1">
      <alignment horizontal="right"/>
    </xf>
    <xf numFmtId="4" fontId="12" fillId="0" borderId="0" xfId="2" applyNumberFormat="1" applyFont="1" applyBorder="1" applyAlignment="1">
      <alignment horizontal="right"/>
    </xf>
    <xf numFmtId="9" fontId="11" fillId="0" borderId="0" xfId="2" applyNumberFormat="1" applyFont="1" applyBorder="1" applyAlignment="1">
      <alignment horizontal="center"/>
    </xf>
    <xf numFmtId="0" fontId="16" fillId="0" borderId="0" xfId="2" applyFont="1" applyBorder="1" applyAlignment="1">
      <alignment horizontal="center"/>
    </xf>
    <xf numFmtId="4" fontId="12" fillId="0" borderId="0" xfId="2" applyNumberFormat="1" applyFont="1" applyFill="1" applyBorder="1" applyAlignment="1">
      <alignment horizontal="right"/>
    </xf>
    <xf numFmtId="0" fontId="17" fillId="0" borderId="0" xfId="0" applyFont="1"/>
    <xf numFmtId="0" fontId="11" fillId="0" borderId="0" xfId="3" applyFont="1"/>
    <xf numFmtId="0" fontId="12" fillId="0" borderId="0" xfId="0" applyFont="1"/>
    <xf numFmtId="2" fontId="8" fillId="0" borderId="0" xfId="0" applyNumberFormat="1" applyFont="1"/>
    <xf numFmtId="0" fontId="11" fillId="0" borderId="0" xfId="0" applyFont="1" applyBorder="1"/>
    <xf numFmtId="2" fontId="11" fillId="0" borderId="0" xfId="0" applyNumberFormat="1" applyFont="1"/>
    <xf numFmtId="0" fontId="5" fillId="0" borderId="0" xfId="0" applyFont="1" applyBorder="1" applyAlignment="1"/>
    <xf numFmtId="0" fontId="11" fillId="4" borderId="11" xfId="0" applyFont="1" applyFill="1" applyBorder="1" applyAlignment="1">
      <alignment horizontal="center" wrapText="1"/>
    </xf>
    <xf numFmtId="0" fontId="18" fillId="0" borderId="1" xfId="0" applyFont="1" applyBorder="1" applyAlignment="1">
      <alignment vertical="top" wrapText="1"/>
    </xf>
    <xf numFmtId="0" fontId="2" fillId="0" borderId="0" xfId="0" applyFont="1" applyAlignment="1">
      <alignment horizontal="justify" vertical="center"/>
    </xf>
    <xf numFmtId="0" fontId="19" fillId="0" borderId="0" xfId="0" applyFont="1" applyAlignment="1">
      <alignment horizontal="justify" vertical="center"/>
    </xf>
    <xf numFmtId="0" fontId="1" fillId="0" borderId="0" xfId="0" applyFont="1" applyAlignment="1">
      <alignment horizontal="justify" vertical="center"/>
    </xf>
    <xf numFmtId="0" fontId="2" fillId="0" borderId="0" xfId="0" applyFont="1" applyAlignment="1">
      <alignment horizontal="center" vertical="center"/>
    </xf>
    <xf numFmtId="0" fontId="1" fillId="0" borderId="0" xfId="0" applyFont="1" applyAlignment="1">
      <alignment vertical="center"/>
    </xf>
    <xf numFmtId="0" fontId="2" fillId="0" borderId="15" xfId="0" applyFont="1" applyBorder="1" applyAlignment="1">
      <alignment vertical="center" wrapText="1"/>
    </xf>
    <xf numFmtId="0" fontId="1" fillId="0" borderId="16" xfId="0" applyFont="1" applyBorder="1" applyAlignment="1">
      <alignment vertical="center" wrapText="1"/>
    </xf>
    <xf numFmtId="0" fontId="1" fillId="0" borderId="16" xfId="0" applyFont="1" applyBorder="1" applyAlignment="1">
      <alignment horizontal="justify" vertical="center" wrapText="1"/>
    </xf>
    <xf numFmtId="0" fontId="1" fillId="0" borderId="16" xfId="0" applyFont="1" applyBorder="1" applyAlignment="1">
      <alignment horizontal="justify" vertical="center"/>
    </xf>
    <xf numFmtId="0" fontId="2" fillId="0" borderId="16" xfId="0" applyFont="1" applyBorder="1" applyAlignment="1">
      <alignment vertical="center"/>
    </xf>
    <xf numFmtId="0" fontId="1" fillId="0" borderId="17" xfId="0" applyFont="1" applyBorder="1" applyAlignment="1">
      <alignment horizontal="justify" vertical="center"/>
    </xf>
    <xf numFmtId="0" fontId="1" fillId="0" borderId="16" xfId="0" applyFont="1" applyBorder="1" applyAlignment="1">
      <alignment vertical="center"/>
    </xf>
    <xf numFmtId="0" fontId="21" fillId="0" borderId="16" xfId="0" applyFont="1" applyBorder="1" applyAlignment="1">
      <alignment horizontal="justify" vertical="center"/>
    </xf>
    <xf numFmtId="0" fontId="22" fillId="0" borderId="16" xfId="0" applyFont="1" applyBorder="1" applyAlignment="1">
      <alignment horizontal="justify" vertical="center"/>
    </xf>
    <xf numFmtId="0" fontId="21" fillId="0" borderId="16" xfId="0" applyFont="1" applyBorder="1" applyAlignment="1">
      <alignment horizontal="justify" vertical="center" wrapText="1"/>
    </xf>
    <xf numFmtId="0" fontId="2" fillId="0" borderId="16" xfId="0" applyFont="1" applyBorder="1" applyAlignment="1">
      <alignment horizontal="justify" vertical="center"/>
    </xf>
    <xf numFmtId="0" fontId="24" fillId="0" borderId="17" xfId="0" applyFont="1" applyBorder="1" applyAlignment="1">
      <alignment horizontal="justify" vertical="center"/>
    </xf>
    <xf numFmtId="0" fontId="24" fillId="0" borderId="16" xfId="0" applyFont="1" applyBorder="1" applyAlignment="1">
      <alignment horizontal="justify" vertical="center"/>
    </xf>
    <xf numFmtId="0" fontId="25" fillId="0" borderId="17" xfId="0" applyFont="1" applyBorder="1" applyAlignment="1">
      <alignment horizontal="justify" vertical="center"/>
    </xf>
    <xf numFmtId="0" fontId="25" fillId="0" borderId="16" xfId="0" applyFont="1" applyBorder="1" applyAlignment="1">
      <alignment horizontal="justify" vertic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11" fillId="4" borderId="6" xfId="0" applyFont="1" applyFill="1" applyBorder="1" applyAlignment="1">
      <alignment horizontal="right"/>
    </xf>
    <xf numFmtId="4" fontId="11" fillId="4" borderId="6" xfId="0" applyNumberFormat="1" applyFont="1" applyFill="1" applyBorder="1" applyAlignment="1">
      <alignment horizontal="left"/>
    </xf>
    <xf numFmtId="0" fontId="11" fillId="4" borderId="8" xfId="0" applyFont="1" applyFill="1" applyBorder="1" applyAlignment="1">
      <alignment horizontal="center"/>
    </xf>
    <xf numFmtId="0" fontId="11" fillId="4" borderId="9" xfId="0" applyFont="1" applyFill="1" applyBorder="1" applyAlignment="1">
      <alignment horizontal="center"/>
    </xf>
    <xf numFmtId="0" fontId="11" fillId="4" borderId="10" xfId="0" applyFont="1" applyFill="1" applyBorder="1" applyAlignment="1">
      <alignment horizontal="center"/>
    </xf>
    <xf numFmtId="0" fontId="2" fillId="0" borderId="2" xfId="0" applyFont="1" applyFill="1" applyBorder="1" applyAlignment="1"/>
    <xf numFmtId="0" fontId="2" fillId="0" borderId="3" xfId="0" applyFont="1" applyFill="1" applyBorder="1" applyAlignment="1"/>
    <xf numFmtId="0" fontId="2" fillId="0" borderId="1" xfId="0" applyFont="1" applyFill="1" applyBorder="1"/>
    <xf numFmtId="0" fontId="2" fillId="0" borderId="4" xfId="0" applyFont="1" applyFill="1" applyBorder="1" applyAlignment="1"/>
    <xf numFmtId="0" fontId="2" fillId="0" borderId="5" xfId="0" applyFont="1" applyFill="1" applyBorder="1"/>
  </cellXfs>
  <cellStyles count="4">
    <cellStyle name="Normal" xfId="0" builtinId="0"/>
    <cellStyle name="Normal_Tam99" xfId="3"/>
    <cellStyle name="Normal_Tame paraugs" xfId="2"/>
    <cellStyle name="Normal_V.N-3  izpildes" xfId="1"/>
  </cellStyles>
  <dxfs count="2">
    <dxf>
      <font>
        <b val="0"/>
        <condense val="0"/>
        <extend val="0"/>
        <color indexed="9"/>
      </font>
    </dxf>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gif"/><Relationship Id="rId13" Type="http://schemas.openxmlformats.org/officeDocument/2006/relationships/image" Target="../media/image12.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hyperlink" Target="http://www.mebeles.lv/?l=1&amp;c=265&amp;pg=2&amp;p=2729" TargetMode="External"/><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4</xdr:row>
      <xdr:rowOff>0</xdr:rowOff>
    </xdr:from>
    <xdr:to>
      <xdr:col>7</xdr:col>
      <xdr:colOff>870564</xdr:colOff>
      <xdr:row>4</xdr:row>
      <xdr:rowOff>1720646</xdr:rowOff>
    </xdr:to>
    <xdr:pic>
      <xdr:nvPicPr>
        <xdr:cNvPr id="2" name="Attēls 1" descr="https://encrypted-tbn1.gstatic.com/images?q=tbn:ANd9GcQLfaEnkvZb0q-0skQ0z3M7TZnpopjT9NyMmMlLTJl4Sp83aXJVuA"/>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2410" y="3277419"/>
          <a:ext cx="794364" cy="1720646"/>
        </a:xfrm>
        <a:prstGeom prst="rect">
          <a:avLst/>
        </a:prstGeom>
        <a:noFill/>
        <a:ln>
          <a:noFill/>
        </a:ln>
      </xdr:spPr>
    </xdr:pic>
    <xdr:clientData/>
  </xdr:twoCellAnchor>
  <xdr:twoCellAnchor editAs="oneCell">
    <xdr:from>
      <xdr:col>7</xdr:col>
      <xdr:colOff>64217</xdr:colOff>
      <xdr:row>2</xdr:row>
      <xdr:rowOff>71692</xdr:rowOff>
    </xdr:from>
    <xdr:to>
      <xdr:col>7</xdr:col>
      <xdr:colOff>727177</xdr:colOff>
      <xdr:row>2</xdr:row>
      <xdr:rowOff>1002807</xdr:rowOff>
    </xdr:to>
    <xdr:pic>
      <xdr:nvPicPr>
        <xdr:cNvPr id="5" name="Attēls 4" descr="C:\Users\Sarmite.Nikiforova\Pictures\untitled.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30427" y="891047"/>
          <a:ext cx="662960" cy="931115"/>
        </a:xfrm>
        <a:prstGeom prst="rect">
          <a:avLst/>
        </a:prstGeom>
        <a:noFill/>
        <a:ln>
          <a:noFill/>
        </a:ln>
      </xdr:spPr>
    </xdr:pic>
    <xdr:clientData/>
  </xdr:twoCellAnchor>
  <xdr:twoCellAnchor editAs="oneCell">
    <xdr:from>
      <xdr:col>7</xdr:col>
      <xdr:colOff>102419</xdr:colOff>
      <xdr:row>13</xdr:row>
      <xdr:rowOff>207789</xdr:rowOff>
    </xdr:from>
    <xdr:to>
      <xdr:col>7</xdr:col>
      <xdr:colOff>819355</xdr:colOff>
      <xdr:row>13</xdr:row>
      <xdr:rowOff>1007018</xdr:rowOff>
    </xdr:to>
    <xdr:pic>
      <xdr:nvPicPr>
        <xdr:cNvPr id="8" name="Attēls 7" descr="Bērnu krēsliņš JL"/>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8629" y="29192466"/>
          <a:ext cx="716936" cy="799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71693</xdr:colOff>
      <xdr:row>3</xdr:row>
      <xdr:rowOff>71695</xdr:rowOff>
    </xdr:from>
    <xdr:to>
      <xdr:col>7</xdr:col>
      <xdr:colOff>798871</xdr:colOff>
      <xdr:row>3</xdr:row>
      <xdr:rowOff>1364739</xdr:rowOff>
    </xdr:to>
    <xdr:pic>
      <xdr:nvPicPr>
        <xdr:cNvPr id="11" name="Attēls 10" descr="http://www.euroskola.lv/images/tumb/c80443cf4626d496dad6f41238a13f3d.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37903" y="1976695"/>
          <a:ext cx="727178" cy="12930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153629</xdr:colOff>
      <xdr:row>5</xdr:row>
      <xdr:rowOff>47625</xdr:rowOff>
    </xdr:from>
    <xdr:to>
      <xdr:col>7</xdr:col>
      <xdr:colOff>798871</xdr:colOff>
      <xdr:row>5</xdr:row>
      <xdr:rowOff>981075</xdr:rowOff>
    </xdr:to>
    <xdr:pic>
      <xdr:nvPicPr>
        <xdr:cNvPr id="14" name="Attēls 13" descr="http://img.kurpirkt.lv/item_img/8/1/64363331.jpg"/>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19839" y="5189077"/>
          <a:ext cx="645242" cy="933450"/>
        </a:xfrm>
        <a:prstGeom prst="rect">
          <a:avLst/>
        </a:prstGeom>
        <a:noFill/>
        <a:ln>
          <a:noFill/>
        </a:ln>
      </xdr:spPr>
    </xdr:pic>
    <xdr:clientData/>
  </xdr:twoCellAnchor>
  <xdr:twoCellAnchor editAs="oneCell">
    <xdr:from>
      <xdr:col>7</xdr:col>
      <xdr:colOff>184355</xdr:colOff>
      <xdr:row>8</xdr:row>
      <xdr:rowOff>276532</xdr:rowOff>
    </xdr:from>
    <xdr:to>
      <xdr:col>7</xdr:col>
      <xdr:colOff>870564</xdr:colOff>
      <xdr:row>8</xdr:row>
      <xdr:rowOff>895246</xdr:rowOff>
    </xdr:to>
    <xdr:pic>
      <xdr:nvPicPr>
        <xdr:cNvPr id="12" name="Attēls 11" descr="http://www.ikea.com/pl/pl/images/products/sansad-stolik-dzieciecy__0099715_PE242004_S2.JPG"/>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24296" b="22507"/>
        <a:stretch/>
      </xdr:blipFill>
      <xdr:spPr bwMode="auto">
        <a:xfrm>
          <a:off x="6606049" y="20084435"/>
          <a:ext cx="686209" cy="618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143387</xdr:colOff>
      <xdr:row>9</xdr:row>
      <xdr:rowOff>166432</xdr:rowOff>
    </xdr:from>
    <xdr:to>
      <xdr:col>7</xdr:col>
      <xdr:colOff>757903</xdr:colOff>
      <xdr:row>9</xdr:row>
      <xdr:rowOff>788630</xdr:rowOff>
    </xdr:to>
    <xdr:pic>
      <xdr:nvPicPr>
        <xdr:cNvPr id="13" name="Attēls 12" descr="Krēsls-Miki (regulējams) &#10;23.20"/>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909597" y="21039497"/>
          <a:ext cx="614516" cy="622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xdr:row>
      <xdr:rowOff>0</xdr:rowOff>
    </xdr:from>
    <xdr:to>
      <xdr:col>6</xdr:col>
      <xdr:colOff>0</xdr:colOff>
      <xdr:row>11</xdr:row>
      <xdr:rowOff>9525</xdr:rowOff>
    </xdr:to>
    <xdr:pic>
      <xdr:nvPicPr>
        <xdr:cNvPr id="15" name="GIHhtQfW-atm-adclick-image" descr="http://engine.adclick.lt:8080/architectures/ads/atlantis/track?rtb=6f53a76ba94f4870dbf261e19aa213a4314e360c"/>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48350" y="1584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11</xdr:row>
      <xdr:rowOff>0</xdr:rowOff>
    </xdr:from>
    <xdr:to>
      <xdr:col>6</xdr:col>
      <xdr:colOff>28575</xdr:colOff>
      <xdr:row>11</xdr:row>
      <xdr:rowOff>9525</xdr:rowOff>
    </xdr:to>
    <xdr:pic>
      <xdr:nvPicPr>
        <xdr:cNvPr id="16" name="GIHhtQfW-atm-adclicklv-image" descr="http://engine.adclick.lv:8080/architectures/ads/atlantis/track?rtb=6f53a76ba94f4870dbf261e19aa213a4314e360c"/>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67400" y="1584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11</xdr:row>
      <xdr:rowOff>0</xdr:rowOff>
    </xdr:from>
    <xdr:to>
      <xdr:col>6</xdr:col>
      <xdr:colOff>47625</xdr:colOff>
      <xdr:row>11</xdr:row>
      <xdr:rowOff>9525</xdr:rowOff>
    </xdr:to>
    <xdr:pic>
      <xdr:nvPicPr>
        <xdr:cNvPr id="17" name="GIHhtQfW-atm-adx-image" descr="http://cm.g.doubleclick.net/pixel?google_nid=admobi_2&amp;google_cm&amp;rtb=6f53a76ba94f4870dbf261e19aa213a4314e360c&amp;google_hm=M1JITjQyUHVMWHFoa3dRMVUxNzU4RzdN"/>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886450" y="1584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xdr:colOff>
      <xdr:row>11</xdr:row>
      <xdr:rowOff>0</xdr:rowOff>
    </xdr:from>
    <xdr:to>
      <xdr:col>6</xdr:col>
      <xdr:colOff>66675</xdr:colOff>
      <xdr:row>11</xdr:row>
      <xdr:rowOff>9525</xdr:rowOff>
    </xdr:to>
    <xdr:pic>
      <xdr:nvPicPr>
        <xdr:cNvPr id="18" name="GIHhtQfW-atm-appnexus-image" descr="http://ib.adnxs.com/getuid?//trackers.adtarget.me/appnexus/match/?adnxs_uid=$UID&amp;rtb=6f53a76ba94f4870dbf261e19aa213a4314e360c"/>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905500" y="1584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81936</xdr:colOff>
      <xdr:row>12</xdr:row>
      <xdr:rowOff>40969</xdr:rowOff>
    </xdr:from>
    <xdr:to>
      <xdr:col>7</xdr:col>
      <xdr:colOff>860322</xdr:colOff>
      <xdr:row>12</xdr:row>
      <xdr:rowOff>1231594</xdr:rowOff>
    </xdr:to>
    <xdr:pic>
      <xdr:nvPicPr>
        <xdr:cNvPr id="28" name="Attēls 27" descr="Bērnu gultiņa BDM-020"/>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503630" y="25942824"/>
          <a:ext cx="778386"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61451</xdr:colOff>
      <xdr:row>6</xdr:row>
      <xdr:rowOff>40967</xdr:rowOff>
    </xdr:from>
    <xdr:to>
      <xdr:col>7</xdr:col>
      <xdr:colOff>768145</xdr:colOff>
      <xdr:row>6</xdr:row>
      <xdr:rowOff>1198408</xdr:rowOff>
    </xdr:to>
    <xdr:pic>
      <xdr:nvPicPr>
        <xdr:cNvPr id="29" name="Attēls 28" descr="Bērnudarza garderobe PII 160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827661" y="6175886"/>
          <a:ext cx="706694" cy="1157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143387</xdr:colOff>
      <xdr:row>7</xdr:row>
      <xdr:rowOff>51211</xdr:rowOff>
    </xdr:from>
    <xdr:to>
      <xdr:col>7</xdr:col>
      <xdr:colOff>870564</xdr:colOff>
      <xdr:row>7</xdr:row>
      <xdr:rowOff>655485</xdr:rowOff>
    </xdr:to>
    <xdr:pic>
      <xdr:nvPicPr>
        <xdr:cNvPr id="30" name="Attēls 29" descr="http://www.mebeles.lv/userfiles/Image/db_katalogs/c286/.thumb_Solins.jpg"/>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909597" y="7855566"/>
          <a:ext cx="727177" cy="604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20484</xdr:colOff>
      <xdr:row>11</xdr:row>
      <xdr:rowOff>225322</xdr:rowOff>
    </xdr:from>
    <xdr:to>
      <xdr:col>7</xdr:col>
      <xdr:colOff>471129</xdr:colOff>
      <xdr:row>11</xdr:row>
      <xdr:rowOff>1054919</xdr:rowOff>
    </xdr:to>
    <xdr:pic>
      <xdr:nvPicPr>
        <xdr:cNvPr id="47" name="Attēls 46" descr="Plaukts SW-214">
          <a:hlinkClick xmlns:r="http://schemas.openxmlformats.org/officeDocument/2006/relationships" r:id="rId12"/>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786694" y="24590887"/>
          <a:ext cx="450645" cy="829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471130</xdr:colOff>
      <xdr:row>11</xdr:row>
      <xdr:rowOff>214944</xdr:rowOff>
    </xdr:from>
    <xdr:to>
      <xdr:col>7</xdr:col>
      <xdr:colOff>850080</xdr:colOff>
      <xdr:row>11</xdr:row>
      <xdr:rowOff>1031568</xdr:rowOff>
    </xdr:to>
    <xdr:pic>
      <xdr:nvPicPr>
        <xdr:cNvPr id="48" name="Attēls 47" descr="Plaukts SW-212"/>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237340" y="24580509"/>
          <a:ext cx="378950" cy="816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143387</xdr:colOff>
      <xdr:row>10</xdr:row>
      <xdr:rowOff>166432</xdr:rowOff>
    </xdr:from>
    <xdr:to>
      <xdr:col>7</xdr:col>
      <xdr:colOff>757903</xdr:colOff>
      <xdr:row>10</xdr:row>
      <xdr:rowOff>788630</xdr:rowOff>
    </xdr:to>
    <xdr:pic>
      <xdr:nvPicPr>
        <xdr:cNvPr id="41" name="Attēls 12" descr="Krēsls-Miki (regulējams) &#10;23.20"/>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565081" y="21039497"/>
          <a:ext cx="614516" cy="622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abSelected="1" zoomScale="93" zoomScaleNormal="93" workbookViewId="0">
      <selection activeCell="H20" sqref="H20"/>
    </sheetView>
  </sheetViews>
  <sheetFormatPr defaultColWidth="9.109375" defaultRowHeight="15.6" x14ac:dyDescent="0.3"/>
  <cols>
    <col min="1" max="1" width="3.5546875" style="1" customWidth="1"/>
    <col min="2" max="2" width="44.109375" style="1" customWidth="1"/>
    <col min="3" max="3" width="4.33203125" style="1" bestFit="1" customWidth="1"/>
    <col min="4" max="4" width="8.5546875" style="1" bestFit="1" customWidth="1"/>
    <col min="5" max="5" width="5.5546875" style="1" bestFit="1" customWidth="1"/>
    <col min="6" max="6" width="7.109375" style="1" customWidth="1"/>
    <col min="7" max="7" width="23" style="1" customWidth="1"/>
    <col min="8" max="8" width="13.5546875" style="1" customWidth="1"/>
    <col min="9" max="16384" width="9.109375" style="1"/>
  </cols>
  <sheetData>
    <row r="1" spans="1:12" x14ac:dyDescent="0.3">
      <c r="G1" s="3" t="s">
        <v>156</v>
      </c>
    </row>
    <row r="2" spans="1:12" s="3" customFormat="1" x14ac:dyDescent="0.3">
      <c r="B2" s="82" t="s">
        <v>11</v>
      </c>
      <c r="C2" s="83"/>
      <c r="D2" s="83"/>
      <c r="E2" s="84"/>
      <c r="F2" s="4"/>
      <c r="G2" s="4"/>
      <c r="H2" s="6"/>
    </row>
    <row r="3" spans="1:12" ht="85.5" customHeight="1" x14ac:dyDescent="0.3">
      <c r="B3" s="12" t="s">
        <v>2</v>
      </c>
      <c r="C3" s="2" t="s">
        <v>10</v>
      </c>
      <c r="D3" s="2">
        <v>4</v>
      </c>
      <c r="E3" s="2"/>
      <c r="F3" s="5"/>
      <c r="G3" s="7" t="s">
        <v>71</v>
      </c>
      <c r="H3" s="2"/>
    </row>
    <row r="4" spans="1:12" ht="108" customHeight="1" x14ac:dyDescent="0.3">
      <c r="B4" s="12" t="s">
        <v>14</v>
      </c>
      <c r="C4" s="2" t="s">
        <v>10</v>
      </c>
      <c r="D4" s="2">
        <v>8</v>
      </c>
      <c r="E4" s="2"/>
      <c r="F4" s="5"/>
      <c r="G4" s="13" t="s">
        <v>70</v>
      </c>
      <c r="H4" s="9"/>
      <c r="I4" s="8"/>
    </row>
    <row r="5" spans="1:12" ht="147" customHeight="1" x14ac:dyDescent="0.3">
      <c r="B5" s="12" t="s">
        <v>5</v>
      </c>
      <c r="C5" s="2" t="s">
        <v>10</v>
      </c>
      <c r="D5" s="17" t="s">
        <v>155</v>
      </c>
      <c r="E5" s="2"/>
      <c r="F5" s="5"/>
      <c r="G5" s="7" t="s">
        <v>154</v>
      </c>
      <c r="H5" s="9"/>
      <c r="L5" s="10"/>
    </row>
    <row r="6" spans="1:12" ht="78" customHeight="1" x14ac:dyDescent="0.3">
      <c r="B6" s="12" t="s">
        <v>6</v>
      </c>
      <c r="C6" s="2" t="s">
        <v>10</v>
      </c>
      <c r="D6" s="2">
        <v>8</v>
      </c>
      <c r="E6" s="2"/>
      <c r="F6" s="5"/>
      <c r="G6" s="7" t="s">
        <v>72</v>
      </c>
      <c r="H6" s="9"/>
      <c r="I6" s="11"/>
    </row>
    <row r="7" spans="1:12" ht="131.25" customHeight="1" x14ac:dyDescent="0.3">
      <c r="B7" s="12" t="s">
        <v>7</v>
      </c>
      <c r="C7" s="2" t="s">
        <v>10</v>
      </c>
      <c r="D7" s="17" t="s">
        <v>15</v>
      </c>
      <c r="E7" s="2"/>
      <c r="F7" s="5"/>
      <c r="G7" s="13" t="s">
        <v>69</v>
      </c>
      <c r="H7" s="16"/>
    </row>
    <row r="8" spans="1:12" ht="64.5" customHeight="1" x14ac:dyDescent="0.3">
      <c r="B8" s="12" t="s">
        <v>8</v>
      </c>
      <c r="C8" s="2" t="s">
        <v>10</v>
      </c>
      <c r="D8" s="2">
        <v>12</v>
      </c>
      <c r="E8" s="2"/>
      <c r="F8" s="5"/>
      <c r="G8" s="12" t="s">
        <v>68</v>
      </c>
      <c r="H8" s="16"/>
    </row>
    <row r="9" spans="1:12" ht="84" customHeight="1" x14ac:dyDescent="0.3">
      <c r="B9" s="12" t="s">
        <v>0</v>
      </c>
      <c r="C9" s="2" t="s">
        <v>10</v>
      </c>
      <c r="D9" s="2">
        <v>40</v>
      </c>
      <c r="E9" s="2"/>
      <c r="F9" s="5"/>
      <c r="G9" s="13" t="s">
        <v>67</v>
      </c>
      <c r="H9" s="14"/>
    </row>
    <row r="10" spans="1:12" ht="82.5" customHeight="1" x14ac:dyDescent="0.3">
      <c r="B10" s="12" t="s">
        <v>1</v>
      </c>
      <c r="C10" s="2" t="s">
        <v>10</v>
      </c>
      <c r="D10" s="2">
        <v>60</v>
      </c>
      <c r="E10" s="2"/>
      <c r="F10" s="12"/>
      <c r="G10" s="13" t="s">
        <v>66</v>
      </c>
      <c r="H10" s="15"/>
    </row>
    <row r="11" spans="1:12" ht="82.5" customHeight="1" x14ac:dyDescent="0.3">
      <c r="B11" s="12" t="s">
        <v>1</v>
      </c>
      <c r="C11" s="2" t="s">
        <v>10</v>
      </c>
      <c r="D11" s="2">
        <v>20</v>
      </c>
      <c r="E11" s="2"/>
      <c r="F11" s="12"/>
      <c r="G11" s="13" t="s">
        <v>65</v>
      </c>
      <c r="H11" s="15"/>
    </row>
    <row r="12" spans="1:12" ht="265.2" x14ac:dyDescent="0.3">
      <c r="B12" s="12" t="s">
        <v>3</v>
      </c>
      <c r="C12" s="2" t="s">
        <v>10</v>
      </c>
      <c r="D12" s="2">
        <v>16</v>
      </c>
      <c r="E12" s="2"/>
      <c r="F12" s="12"/>
      <c r="G12" s="61" t="s">
        <v>64</v>
      </c>
      <c r="H12" s="16"/>
    </row>
    <row r="13" spans="1:12" ht="100.5" customHeight="1" x14ac:dyDescent="0.3">
      <c r="B13" s="12" t="s">
        <v>4</v>
      </c>
      <c r="C13" s="2" t="s">
        <v>10</v>
      </c>
      <c r="D13" s="2">
        <v>40</v>
      </c>
      <c r="E13" s="2"/>
      <c r="F13" s="12"/>
      <c r="G13" s="13" t="s">
        <v>63</v>
      </c>
      <c r="H13" s="15"/>
    </row>
    <row r="14" spans="1:12" ht="114" customHeight="1" x14ac:dyDescent="0.3">
      <c r="B14" s="12" t="s">
        <v>9</v>
      </c>
      <c r="C14" s="2" t="s">
        <v>10</v>
      </c>
      <c r="D14" s="2">
        <v>40</v>
      </c>
      <c r="E14" s="2"/>
      <c r="F14" s="12"/>
      <c r="G14" s="13" t="s">
        <v>62</v>
      </c>
      <c r="H14" s="15"/>
      <c r="I14" s="18"/>
    </row>
    <row r="15" spans="1:12" x14ac:dyDescent="0.3">
      <c r="A15" s="2"/>
      <c r="B15" s="90" t="s">
        <v>12</v>
      </c>
      <c r="C15" s="91"/>
      <c r="D15" s="91"/>
      <c r="E15" s="91"/>
      <c r="F15" s="92"/>
      <c r="G15" s="92"/>
      <c r="H15" s="1" t="s">
        <v>61</v>
      </c>
    </row>
    <row r="16" spans="1:12" x14ac:dyDescent="0.3">
      <c r="A16" s="2"/>
      <c r="B16" s="90"/>
      <c r="C16" s="91"/>
      <c r="D16" s="91"/>
      <c r="E16" s="91"/>
      <c r="F16" s="92"/>
      <c r="G16" s="92"/>
      <c r="H16" s="59"/>
    </row>
    <row r="17" spans="1:8" x14ac:dyDescent="0.3">
      <c r="A17" s="2"/>
      <c r="B17" s="90" t="s">
        <v>13</v>
      </c>
      <c r="C17" s="91"/>
      <c r="D17" s="91"/>
      <c r="E17" s="93"/>
      <c r="F17" s="94"/>
      <c r="G17" s="92"/>
      <c r="H17" s="59"/>
    </row>
    <row r="18" spans="1:8" x14ac:dyDescent="0.3">
      <c r="H18" s="18"/>
    </row>
    <row r="19" spans="1:8" x14ac:dyDescent="0.3">
      <c r="H19" s="18"/>
    </row>
    <row r="20" spans="1:8" x14ac:dyDescent="0.3">
      <c r="H20"/>
    </row>
    <row r="21" spans="1:8" x14ac:dyDescent="0.3">
      <c r="H21"/>
    </row>
    <row r="22" spans="1:8" x14ac:dyDescent="0.3">
      <c r="H22"/>
    </row>
    <row r="23" spans="1:8" x14ac:dyDescent="0.3">
      <c r="H23"/>
    </row>
    <row r="24" spans="1:8" x14ac:dyDescent="0.3">
      <c r="H24"/>
    </row>
    <row r="25" spans="1:8" x14ac:dyDescent="0.3">
      <c r="H25"/>
    </row>
    <row r="26" spans="1:8" x14ac:dyDescent="0.3">
      <c r="H26"/>
    </row>
    <row r="27" spans="1:8" x14ac:dyDescent="0.3">
      <c r="H27"/>
    </row>
    <row r="28" spans="1:8" x14ac:dyDescent="0.3">
      <c r="H28"/>
    </row>
    <row r="29" spans="1:8" x14ac:dyDescent="0.3">
      <c r="H29"/>
    </row>
  </sheetData>
  <mergeCells count="1">
    <mergeCell ref="B2:E2"/>
  </mergeCells>
  <pageMargins left="0.11811023622047245" right="0"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activeCell="B40" sqref="B40"/>
    </sheetView>
  </sheetViews>
  <sheetFormatPr defaultRowHeight="13.2" x14ac:dyDescent="0.25"/>
  <cols>
    <col min="1" max="1" width="9.33203125" customWidth="1"/>
    <col min="2" max="2" width="53.44140625" customWidth="1"/>
    <col min="3" max="3" width="6.44140625" bestFit="1" customWidth="1"/>
    <col min="4" max="4" width="5.88671875" bestFit="1" customWidth="1"/>
    <col min="6" max="6" width="5.5546875" bestFit="1" customWidth="1"/>
    <col min="7" max="7" width="11" bestFit="1" customWidth="1"/>
    <col min="8" max="8" width="7.88671875" bestFit="1" customWidth="1"/>
    <col min="9" max="9" width="6.44140625" bestFit="1" customWidth="1"/>
    <col min="10" max="10" width="11" bestFit="1" customWidth="1"/>
    <col min="11" max="11" width="7.88671875" bestFit="1" customWidth="1"/>
    <col min="257" max="257" width="11" customWidth="1"/>
    <col min="258" max="258" width="83.33203125" customWidth="1"/>
    <col min="263" max="263" width="10.88671875" customWidth="1"/>
    <col min="266" max="266" width="11.109375" customWidth="1"/>
    <col min="513" max="513" width="11" customWidth="1"/>
    <col min="514" max="514" width="83.33203125" customWidth="1"/>
    <col min="519" max="519" width="10.88671875" customWidth="1"/>
    <col min="522" max="522" width="11.109375" customWidth="1"/>
    <col min="769" max="769" width="11" customWidth="1"/>
    <col min="770" max="770" width="83.33203125" customWidth="1"/>
    <col min="775" max="775" width="10.88671875" customWidth="1"/>
    <col min="778" max="778" width="11.109375" customWidth="1"/>
    <col min="1025" max="1025" width="11" customWidth="1"/>
    <col min="1026" max="1026" width="83.33203125" customWidth="1"/>
    <col min="1031" max="1031" width="10.88671875" customWidth="1"/>
    <col min="1034" max="1034" width="11.109375" customWidth="1"/>
    <col min="1281" max="1281" width="11" customWidth="1"/>
    <col min="1282" max="1282" width="83.33203125" customWidth="1"/>
    <col min="1287" max="1287" width="10.88671875" customWidth="1"/>
    <col min="1290" max="1290" width="11.109375" customWidth="1"/>
    <col min="1537" max="1537" width="11" customWidth="1"/>
    <col min="1538" max="1538" width="83.33203125" customWidth="1"/>
    <col min="1543" max="1543" width="10.88671875" customWidth="1"/>
    <col min="1546" max="1546" width="11.109375" customWidth="1"/>
    <col min="1793" max="1793" width="11" customWidth="1"/>
    <col min="1794" max="1794" width="83.33203125" customWidth="1"/>
    <col min="1799" max="1799" width="10.88671875" customWidth="1"/>
    <col min="1802" max="1802" width="11.109375" customWidth="1"/>
    <col min="2049" max="2049" width="11" customWidth="1"/>
    <col min="2050" max="2050" width="83.33203125" customWidth="1"/>
    <col min="2055" max="2055" width="10.88671875" customWidth="1"/>
    <col min="2058" max="2058" width="11.109375" customWidth="1"/>
    <col min="2305" max="2305" width="11" customWidth="1"/>
    <col min="2306" max="2306" width="83.33203125" customWidth="1"/>
    <col min="2311" max="2311" width="10.88671875" customWidth="1"/>
    <col min="2314" max="2314" width="11.109375" customWidth="1"/>
    <col min="2561" max="2561" width="11" customWidth="1"/>
    <col min="2562" max="2562" width="83.33203125" customWidth="1"/>
    <col min="2567" max="2567" width="10.88671875" customWidth="1"/>
    <col min="2570" max="2570" width="11.109375" customWidth="1"/>
    <col min="2817" max="2817" width="11" customWidth="1"/>
    <col min="2818" max="2818" width="83.33203125" customWidth="1"/>
    <col min="2823" max="2823" width="10.88671875" customWidth="1"/>
    <col min="2826" max="2826" width="11.109375" customWidth="1"/>
    <col min="3073" max="3073" width="11" customWidth="1"/>
    <col min="3074" max="3074" width="83.33203125" customWidth="1"/>
    <col min="3079" max="3079" width="10.88671875" customWidth="1"/>
    <col min="3082" max="3082" width="11.109375" customWidth="1"/>
    <col min="3329" max="3329" width="11" customWidth="1"/>
    <col min="3330" max="3330" width="83.33203125" customWidth="1"/>
    <col min="3335" max="3335" width="10.88671875" customWidth="1"/>
    <col min="3338" max="3338" width="11.109375" customWidth="1"/>
    <col min="3585" max="3585" width="11" customWidth="1"/>
    <col min="3586" max="3586" width="83.33203125" customWidth="1"/>
    <col min="3591" max="3591" width="10.88671875" customWidth="1"/>
    <col min="3594" max="3594" width="11.109375" customWidth="1"/>
    <col min="3841" max="3841" width="11" customWidth="1"/>
    <col min="3842" max="3842" width="83.33203125" customWidth="1"/>
    <col min="3847" max="3847" width="10.88671875" customWidth="1"/>
    <col min="3850" max="3850" width="11.109375" customWidth="1"/>
    <col min="4097" max="4097" width="11" customWidth="1"/>
    <col min="4098" max="4098" width="83.33203125" customWidth="1"/>
    <col min="4103" max="4103" width="10.88671875" customWidth="1"/>
    <col min="4106" max="4106" width="11.109375" customWidth="1"/>
    <col min="4353" max="4353" width="11" customWidth="1"/>
    <col min="4354" max="4354" width="83.33203125" customWidth="1"/>
    <col min="4359" max="4359" width="10.88671875" customWidth="1"/>
    <col min="4362" max="4362" width="11.109375" customWidth="1"/>
    <col min="4609" max="4609" width="11" customWidth="1"/>
    <col min="4610" max="4610" width="83.33203125" customWidth="1"/>
    <col min="4615" max="4615" width="10.88671875" customWidth="1"/>
    <col min="4618" max="4618" width="11.109375" customWidth="1"/>
    <col min="4865" max="4865" width="11" customWidth="1"/>
    <col min="4866" max="4866" width="83.33203125" customWidth="1"/>
    <col min="4871" max="4871" width="10.88671875" customWidth="1"/>
    <col min="4874" max="4874" width="11.109375" customWidth="1"/>
    <col min="5121" max="5121" width="11" customWidth="1"/>
    <col min="5122" max="5122" width="83.33203125" customWidth="1"/>
    <col min="5127" max="5127" width="10.88671875" customWidth="1"/>
    <col min="5130" max="5130" width="11.109375" customWidth="1"/>
    <col min="5377" max="5377" width="11" customWidth="1"/>
    <col min="5378" max="5378" width="83.33203125" customWidth="1"/>
    <col min="5383" max="5383" width="10.88671875" customWidth="1"/>
    <col min="5386" max="5386" width="11.109375" customWidth="1"/>
    <col min="5633" max="5633" width="11" customWidth="1"/>
    <col min="5634" max="5634" width="83.33203125" customWidth="1"/>
    <col min="5639" max="5639" width="10.88671875" customWidth="1"/>
    <col min="5642" max="5642" width="11.109375" customWidth="1"/>
    <col min="5889" max="5889" width="11" customWidth="1"/>
    <col min="5890" max="5890" width="83.33203125" customWidth="1"/>
    <col min="5895" max="5895" width="10.88671875" customWidth="1"/>
    <col min="5898" max="5898" width="11.109375" customWidth="1"/>
    <col min="6145" max="6145" width="11" customWidth="1"/>
    <col min="6146" max="6146" width="83.33203125" customWidth="1"/>
    <col min="6151" max="6151" width="10.88671875" customWidth="1"/>
    <col min="6154" max="6154" width="11.109375" customWidth="1"/>
    <col min="6401" max="6401" width="11" customWidth="1"/>
    <col min="6402" max="6402" width="83.33203125" customWidth="1"/>
    <col min="6407" max="6407" width="10.88671875" customWidth="1"/>
    <col min="6410" max="6410" width="11.109375" customWidth="1"/>
    <col min="6657" max="6657" width="11" customWidth="1"/>
    <col min="6658" max="6658" width="83.33203125" customWidth="1"/>
    <col min="6663" max="6663" width="10.88671875" customWidth="1"/>
    <col min="6666" max="6666" width="11.109375" customWidth="1"/>
    <col min="6913" max="6913" width="11" customWidth="1"/>
    <col min="6914" max="6914" width="83.33203125" customWidth="1"/>
    <col min="6919" max="6919" width="10.88671875" customWidth="1"/>
    <col min="6922" max="6922" width="11.109375" customWidth="1"/>
    <col min="7169" max="7169" width="11" customWidth="1"/>
    <col min="7170" max="7170" width="83.33203125" customWidth="1"/>
    <col min="7175" max="7175" width="10.88671875" customWidth="1"/>
    <col min="7178" max="7178" width="11.109375" customWidth="1"/>
    <col min="7425" max="7425" width="11" customWidth="1"/>
    <col min="7426" max="7426" width="83.33203125" customWidth="1"/>
    <col min="7431" max="7431" width="10.88671875" customWidth="1"/>
    <col min="7434" max="7434" width="11.109375" customWidth="1"/>
    <col min="7681" max="7681" width="11" customWidth="1"/>
    <col min="7682" max="7682" width="83.33203125" customWidth="1"/>
    <col min="7687" max="7687" width="10.88671875" customWidth="1"/>
    <col min="7690" max="7690" width="11.109375" customWidth="1"/>
    <col min="7937" max="7937" width="11" customWidth="1"/>
    <col min="7938" max="7938" width="83.33203125" customWidth="1"/>
    <col min="7943" max="7943" width="10.88671875" customWidth="1"/>
    <col min="7946" max="7946" width="11.109375" customWidth="1"/>
    <col min="8193" max="8193" width="11" customWidth="1"/>
    <col min="8194" max="8194" width="83.33203125" customWidth="1"/>
    <col min="8199" max="8199" width="10.88671875" customWidth="1"/>
    <col min="8202" max="8202" width="11.109375" customWidth="1"/>
    <col min="8449" max="8449" width="11" customWidth="1"/>
    <col min="8450" max="8450" width="83.33203125" customWidth="1"/>
    <col min="8455" max="8455" width="10.88671875" customWidth="1"/>
    <col min="8458" max="8458" width="11.109375" customWidth="1"/>
    <col min="8705" max="8705" width="11" customWidth="1"/>
    <col min="8706" max="8706" width="83.33203125" customWidth="1"/>
    <col min="8711" max="8711" width="10.88671875" customWidth="1"/>
    <col min="8714" max="8714" width="11.109375" customWidth="1"/>
    <col min="8961" max="8961" width="11" customWidth="1"/>
    <col min="8962" max="8962" width="83.33203125" customWidth="1"/>
    <col min="8967" max="8967" width="10.88671875" customWidth="1"/>
    <col min="8970" max="8970" width="11.109375" customWidth="1"/>
    <col min="9217" max="9217" width="11" customWidth="1"/>
    <col min="9218" max="9218" width="83.33203125" customWidth="1"/>
    <col min="9223" max="9223" width="10.88671875" customWidth="1"/>
    <col min="9226" max="9226" width="11.109375" customWidth="1"/>
    <col min="9473" max="9473" width="11" customWidth="1"/>
    <col min="9474" max="9474" width="83.33203125" customWidth="1"/>
    <col min="9479" max="9479" width="10.88671875" customWidth="1"/>
    <col min="9482" max="9482" width="11.109375" customWidth="1"/>
    <col min="9729" max="9729" width="11" customWidth="1"/>
    <col min="9730" max="9730" width="83.33203125" customWidth="1"/>
    <col min="9735" max="9735" width="10.88671875" customWidth="1"/>
    <col min="9738" max="9738" width="11.109375" customWidth="1"/>
    <col min="9985" max="9985" width="11" customWidth="1"/>
    <col min="9986" max="9986" width="83.33203125" customWidth="1"/>
    <col min="9991" max="9991" width="10.88671875" customWidth="1"/>
    <col min="9994" max="9994" width="11.109375" customWidth="1"/>
    <col min="10241" max="10241" width="11" customWidth="1"/>
    <col min="10242" max="10242" width="83.33203125" customWidth="1"/>
    <col min="10247" max="10247" width="10.88671875" customWidth="1"/>
    <col min="10250" max="10250" width="11.109375" customWidth="1"/>
    <col min="10497" max="10497" width="11" customWidth="1"/>
    <col min="10498" max="10498" width="83.33203125" customWidth="1"/>
    <col min="10503" max="10503" width="10.88671875" customWidth="1"/>
    <col min="10506" max="10506" width="11.109375" customWidth="1"/>
    <col min="10753" max="10753" width="11" customWidth="1"/>
    <col min="10754" max="10754" width="83.33203125" customWidth="1"/>
    <col min="10759" max="10759" width="10.88671875" customWidth="1"/>
    <col min="10762" max="10762" width="11.109375" customWidth="1"/>
    <col min="11009" max="11009" width="11" customWidth="1"/>
    <col min="11010" max="11010" width="83.33203125" customWidth="1"/>
    <col min="11015" max="11015" width="10.88671875" customWidth="1"/>
    <col min="11018" max="11018" width="11.109375" customWidth="1"/>
    <col min="11265" max="11265" width="11" customWidth="1"/>
    <col min="11266" max="11266" width="83.33203125" customWidth="1"/>
    <col min="11271" max="11271" width="10.88671875" customWidth="1"/>
    <col min="11274" max="11274" width="11.109375" customWidth="1"/>
    <col min="11521" max="11521" width="11" customWidth="1"/>
    <col min="11522" max="11522" width="83.33203125" customWidth="1"/>
    <col min="11527" max="11527" width="10.88671875" customWidth="1"/>
    <col min="11530" max="11530" width="11.109375" customWidth="1"/>
    <col min="11777" max="11777" width="11" customWidth="1"/>
    <col min="11778" max="11778" width="83.33203125" customWidth="1"/>
    <col min="11783" max="11783" width="10.88671875" customWidth="1"/>
    <col min="11786" max="11786" width="11.109375" customWidth="1"/>
    <col min="12033" max="12033" width="11" customWidth="1"/>
    <col min="12034" max="12034" width="83.33203125" customWidth="1"/>
    <col min="12039" max="12039" width="10.88671875" customWidth="1"/>
    <col min="12042" max="12042" width="11.109375" customWidth="1"/>
    <col min="12289" max="12289" width="11" customWidth="1"/>
    <col min="12290" max="12290" width="83.33203125" customWidth="1"/>
    <col min="12295" max="12295" width="10.88671875" customWidth="1"/>
    <col min="12298" max="12298" width="11.109375" customWidth="1"/>
    <col min="12545" max="12545" width="11" customWidth="1"/>
    <col min="12546" max="12546" width="83.33203125" customWidth="1"/>
    <col min="12551" max="12551" width="10.88671875" customWidth="1"/>
    <col min="12554" max="12554" width="11.109375" customWidth="1"/>
    <col min="12801" max="12801" width="11" customWidth="1"/>
    <col min="12802" max="12802" width="83.33203125" customWidth="1"/>
    <col min="12807" max="12807" width="10.88671875" customWidth="1"/>
    <col min="12810" max="12810" width="11.109375" customWidth="1"/>
    <col min="13057" max="13057" width="11" customWidth="1"/>
    <col min="13058" max="13058" width="83.33203125" customWidth="1"/>
    <col min="13063" max="13063" width="10.88671875" customWidth="1"/>
    <col min="13066" max="13066" width="11.109375" customWidth="1"/>
    <col min="13313" max="13313" width="11" customWidth="1"/>
    <col min="13314" max="13314" width="83.33203125" customWidth="1"/>
    <col min="13319" max="13319" width="10.88671875" customWidth="1"/>
    <col min="13322" max="13322" width="11.109375" customWidth="1"/>
    <col min="13569" max="13569" width="11" customWidth="1"/>
    <col min="13570" max="13570" width="83.33203125" customWidth="1"/>
    <col min="13575" max="13575" width="10.88671875" customWidth="1"/>
    <col min="13578" max="13578" width="11.109375" customWidth="1"/>
    <col min="13825" max="13825" width="11" customWidth="1"/>
    <col min="13826" max="13826" width="83.33203125" customWidth="1"/>
    <col min="13831" max="13831" width="10.88671875" customWidth="1"/>
    <col min="13834" max="13834" width="11.109375" customWidth="1"/>
    <col min="14081" max="14081" width="11" customWidth="1"/>
    <col min="14082" max="14082" width="83.33203125" customWidth="1"/>
    <col min="14087" max="14087" width="10.88671875" customWidth="1"/>
    <col min="14090" max="14090" width="11.109375" customWidth="1"/>
    <col min="14337" max="14337" width="11" customWidth="1"/>
    <col min="14338" max="14338" width="83.33203125" customWidth="1"/>
    <col min="14343" max="14343" width="10.88671875" customWidth="1"/>
    <col min="14346" max="14346" width="11.109375" customWidth="1"/>
    <col min="14593" max="14593" width="11" customWidth="1"/>
    <col min="14594" max="14594" width="83.33203125" customWidth="1"/>
    <col min="14599" max="14599" width="10.88671875" customWidth="1"/>
    <col min="14602" max="14602" width="11.109375" customWidth="1"/>
    <col min="14849" max="14849" width="11" customWidth="1"/>
    <col min="14850" max="14850" width="83.33203125" customWidth="1"/>
    <col min="14855" max="14855" width="10.88671875" customWidth="1"/>
    <col min="14858" max="14858" width="11.109375" customWidth="1"/>
    <col min="15105" max="15105" width="11" customWidth="1"/>
    <col min="15106" max="15106" width="83.33203125" customWidth="1"/>
    <col min="15111" max="15111" width="10.88671875" customWidth="1"/>
    <col min="15114" max="15114" width="11.109375" customWidth="1"/>
    <col min="15361" max="15361" width="11" customWidth="1"/>
    <col min="15362" max="15362" width="83.33203125" customWidth="1"/>
    <col min="15367" max="15367" width="10.88671875" customWidth="1"/>
    <col min="15370" max="15370" width="11.109375" customWidth="1"/>
    <col min="15617" max="15617" width="11" customWidth="1"/>
    <col min="15618" max="15618" width="83.33203125" customWidth="1"/>
    <col min="15623" max="15623" width="10.88671875" customWidth="1"/>
    <col min="15626" max="15626" width="11.109375" customWidth="1"/>
    <col min="15873" max="15873" width="11" customWidth="1"/>
    <col min="15874" max="15874" width="83.33203125" customWidth="1"/>
    <col min="15879" max="15879" width="10.88671875" customWidth="1"/>
    <col min="15882" max="15882" width="11.109375" customWidth="1"/>
    <col min="16129" max="16129" width="11" customWidth="1"/>
    <col min="16130" max="16130" width="83.33203125" customWidth="1"/>
    <col min="16135" max="16135" width="10.88671875" customWidth="1"/>
    <col min="16138" max="16138" width="11.109375" customWidth="1"/>
  </cols>
  <sheetData>
    <row r="1" spans="1:12" s="23" customFormat="1" ht="15.6" x14ac:dyDescent="0.3">
      <c r="A1" s="19" t="s">
        <v>16</v>
      </c>
      <c r="B1" s="20" t="s">
        <v>17</v>
      </c>
      <c r="C1" s="21" t="s">
        <v>18</v>
      </c>
      <c r="D1" s="20"/>
      <c r="E1" s="20"/>
      <c r="F1" s="20"/>
      <c r="G1" s="20"/>
      <c r="H1" s="20"/>
      <c r="I1" s="20"/>
      <c r="J1" s="22">
        <v>41986</v>
      </c>
      <c r="K1" s="20"/>
    </row>
    <row r="2" spans="1:12" s="23" customFormat="1" ht="15.6" x14ac:dyDescent="0.3">
      <c r="A2" s="24" t="s">
        <v>19</v>
      </c>
      <c r="B2" s="20"/>
      <c r="C2" s="20"/>
      <c r="D2" s="20"/>
      <c r="E2" s="20"/>
      <c r="F2" s="20"/>
      <c r="G2" s="20"/>
      <c r="H2" s="20"/>
      <c r="I2" s="20"/>
      <c r="J2" s="20"/>
      <c r="K2" s="20"/>
    </row>
    <row r="3" spans="1:12" s="26" customFormat="1" x14ac:dyDescent="0.25">
      <c r="A3" s="25"/>
      <c r="B3" s="25"/>
      <c r="C3" s="25"/>
      <c r="D3" s="25"/>
      <c r="E3" s="25"/>
      <c r="F3" s="25"/>
      <c r="G3" s="25"/>
      <c r="H3" s="85" t="s">
        <v>20</v>
      </c>
      <c r="I3" s="85"/>
      <c r="J3" s="86">
        <f>K35</f>
        <v>5326.8749600000001</v>
      </c>
      <c r="K3" s="86"/>
    </row>
    <row r="4" spans="1:12" s="26" customFormat="1" x14ac:dyDescent="0.25">
      <c r="A4" s="27" t="s">
        <v>21</v>
      </c>
      <c r="B4" s="27" t="s">
        <v>22</v>
      </c>
      <c r="C4" s="27" t="s">
        <v>23</v>
      </c>
      <c r="D4" s="27" t="s">
        <v>24</v>
      </c>
      <c r="E4" s="87" t="s">
        <v>25</v>
      </c>
      <c r="F4" s="88"/>
      <c r="G4" s="89"/>
      <c r="H4" s="87" t="s">
        <v>26</v>
      </c>
      <c r="I4" s="88"/>
      <c r="J4" s="88"/>
      <c r="K4" s="89"/>
    </row>
    <row r="5" spans="1:12" s="26" customFormat="1" ht="26.4" x14ac:dyDescent="0.25">
      <c r="A5" s="28" t="s">
        <v>27</v>
      </c>
      <c r="B5" s="28" t="s">
        <v>28</v>
      </c>
      <c r="C5" s="28" t="s">
        <v>29</v>
      </c>
      <c r="D5" s="28" t="s">
        <v>30</v>
      </c>
      <c r="E5" s="28" t="s">
        <v>31</v>
      </c>
      <c r="F5" s="60" t="s">
        <v>60</v>
      </c>
      <c r="G5" s="29" t="s">
        <v>32</v>
      </c>
      <c r="H5" s="28" t="s">
        <v>31</v>
      </c>
      <c r="I5" s="60" t="s">
        <v>60</v>
      </c>
      <c r="J5" s="29" t="s">
        <v>32</v>
      </c>
      <c r="K5" s="28" t="s">
        <v>33</v>
      </c>
    </row>
    <row r="6" spans="1:12" s="26" customFormat="1" x14ac:dyDescent="0.25">
      <c r="A6" s="30">
        <v>1</v>
      </c>
      <c r="B6" s="30">
        <v>2</v>
      </c>
      <c r="C6" s="30">
        <v>3</v>
      </c>
      <c r="D6" s="30">
        <v>4</v>
      </c>
      <c r="E6" s="30">
        <v>5</v>
      </c>
      <c r="F6" s="30">
        <v>6</v>
      </c>
      <c r="G6" s="30">
        <v>7</v>
      </c>
      <c r="H6" s="30">
        <v>8</v>
      </c>
      <c r="I6" s="30">
        <v>9</v>
      </c>
      <c r="J6" s="30">
        <v>10</v>
      </c>
      <c r="K6" s="30">
        <v>11</v>
      </c>
    </row>
    <row r="7" spans="1:12" s="26" customFormat="1" x14ac:dyDescent="0.25">
      <c r="A7" s="31"/>
      <c r="B7" s="32"/>
      <c r="C7" s="33"/>
      <c r="D7" s="34"/>
      <c r="E7" s="35"/>
      <c r="F7" s="35"/>
      <c r="G7" s="35"/>
      <c r="H7" s="36"/>
      <c r="I7" s="36"/>
      <c r="J7" s="36"/>
      <c r="K7" s="36"/>
      <c r="L7" s="37"/>
    </row>
    <row r="8" spans="1:12" s="26" customFormat="1" x14ac:dyDescent="0.25">
      <c r="A8" s="31">
        <v>1</v>
      </c>
      <c r="B8" s="32" t="s">
        <v>34</v>
      </c>
      <c r="C8" s="33" t="s">
        <v>35</v>
      </c>
      <c r="D8" s="38">
        <v>17</v>
      </c>
      <c r="E8" s="35">
        <v>4</v>
      </c>
      <c r="F8" s="35">
        <v>4</v>
      </c>
      <c r="G8" s="35">
        <v>1</v>
      </c>
      <c r="H8" s="36">
        <f t="shared" ref="H8:H26" si="0">ROUND(D8*E8,2)</f>
        <v>68</v>
      </c>
      <c r="I8" s="36">
        <f t="shared" ref="I8:I26" si="1">ROUND(D8*F8,2)</f>
        <v>68</v>
      </c>
      <c r="J8" s="36">
        <f t="shared" ref="J8:J26" si="2">ROUND(D8*G8,2)</f>
        <v>17</v>
      </c>
      <c r="K8" s="36">
        <f t="shared" ref="K8:K26" si="3">H8+I8+J8</f>
        <v>153</v>
      </c>
      <c r="L8" s="37"/>
    </row>
    <row r="9" spans="1:12" s="26" customFormat="1" x14ac:dyDescent="0.25">
      <c r="A9" s="31">
        <v>2</v>
      </c>
      <c r="B9" s="32" t="s">
        <v>36</v>
      </c>
      <c r="C9" s="33" t="s">
        <v>37</v>
      </c>
      <c r="D9" s="34">
        <v>50</v>
      </c>
      <c r="E9" s="35">
        <v>49</v>
      </c>
      <c r="F9" s="35">
        <v>1.2</v>
      </c>
      <c r="G9" s="35">
        <v>0</v>
      </c>
      <c r="H9" s="36">
        <f t="shared" si="0"/>
        <v>2450</v>
      </c>
      <c r="I9" s="36">
        <f t="shared" si="1"/>
        <v>60</v>
      </c>
      <c r="J9" s="36">
        <f t="shared" si="2"/>
        <v>0</v>
      </c>
      <c r="K9" s="36">
        <f t="shared" si="3"/>
        <v>2510</v>
      </c>
      <c r="L9" s="37"/>
    </row>
    <row r="10" spans="1:12" s="26" customFormat="1" x14ac:dyDescent="0.25">
      <c r="A10" s="31">
        <v>3</v>
      </c>
      <c r="B10" s="32" t="s">
        <v>38</v>
      </c>
      <c r="C10" s="33" t="s">
        <v>37</v>
      </c>
      <c r="D10" s="34">
        <v>12</v>
      </c>
      <c r="E10" s="35">
        <v>49</v>
      </c>
      <c r="F10" s="35">
        <v>1</v>
      </c>
      <c r="G10" s="35">
        <v>0.25</v>
      </c>
      <c r="H10" s="36">
        <f t="shared" si="0"/>
        <v>588</v>
      </c>
      <c r="I10" s="36">
        <f t="shared" si="1"/>
        <v>12</v>
      </c>
      <c r="J10" s="36">
        <f t="shared" si="2"/>
        <v>3</v>
      </c>
      <c r="K10" s="36">
        <f t="shared" si="3"/>
        <v>603</v>
      </c>
      <c r="L10" s="37"/>
    </row>
    <row r="11" spans="1:12" s="26" customFormat="1" x14ac:dyDescent="0.25">
      <c r="A11" s="31">
        <v>4</v>
      </c>
      <c r="B11" s="32" t="s">
        <v>39</v>
      </c>
      <c r="C11" s="33" t="s">
        <v>40</v>
      </c>
      <c r="D11" s="34">
        <v>100</v>
      </c>
      <c r="E11" s="35">
        <v>1</v>
      </c>
      <c r="F11" s="35">
        <v>1</v>
      </c>
      <c r="G11" s="35">
        <v>0.5</v>
      </c>
      <c r="H11" s="36">
        <f t="shared" si="0"/>
        <v>100</v>
      </c>
      <c r="I11" s="36">
        <f t="shared" si="1"/>
        <v>100</v>
      </c>
      <c r="J11" s="36">
        <f t="shared" si="2"/>
        <v>50</v>
      </c>
      <c r="K11" s="36">
        <f t="shared" si="3"/>
        <v>250</v>
      </c>
      <c r="L11" s="37"/>
    </row>
    <row r="12" spans="1:12" s="26" customFormat="1" x14ac:dyDescent="0.25">
      <c r="A12" s="31">
        <v>5</v>
      </c>
      <c r="B12" s="32" t="s">
        <v>41</v>
      </c>
      <c r="C12" s="33" t="s">
        <v>35</v>
      </c>
      <c r="D12" s="34">
        <v>3.4</v>
      </c>
      <c r="E12" s="35">
        <v>15</v>
      </c>
      <c r="F12" s="35">
        <v>6</v>
      </c>
      <c r="G12" s="35">
        <v>1</v>
      </c>
      <c r="H12" s="36">
        <f t="shared" si="0"/>
        <v>51</v>
      </c>
      <c r="I12" s="36">
        <f t="shared" si="1"/>
        <v>20.399999999999999</v>
      </c>
      <c r="J12" s="36">
        <f t="shared" si="2"/>
        <v>3.4</v>
      </c>
      <c r="K12" s="36">
        <f t="shared" si="3"/>
        <v>74.800000000000011</v>
      </c>
      <c r="L12" s="37"/>
    </row>
    <row r="13" spans="1:12" s="26" customFormat="1" x14ac:dyDescent="0.25">
      <c r="A13" s="31">
        <v>6</v>
      </c>
      <c r="B13" s="32" t="s">
        <v>42</v>
      </c>
      <c r="C13" s="33" t="s">
        <v>37</v>
      </c>
      <c r="D13" s="34">
        <v>2</v>
      </c>
      <c r="E13" s="35">
        <v>27</v>
      </c>
      <c r="F13" s="35">
        <v>5</v>
      </c>
      <c r="G13" s="35">
        <v>1</v>
      </c>
      <c r="H13" s="36">
        <f t="shared" si="0"/>
        <v>54</v>
      </c>
      <c r="I13" s="36">
        <f t="shared" si="1"/>
        <v>10</v>
      </c>
      <c r="J13" s="36">
        <f t="shared" si="2"/>
        <v>2</v>
      </c>
      <c r="K13" s="36">
        <f t="shared" si="3"/>
        <v>66</v>
      </c>
      <c r="L13" s="37"/>
    </row>
    <row r="14" spans="1:12" s="26" customFormat="1" x14ac:dyDescent="0.25">
      <c r="A14" s="31">
        <v>7</v>
      </c>
      <c r="B14" s="32" t="s">
        <v>43</v>
      </c>
      <c r="C14" s="33" t="s">
        <v>37</v>
      </c>
      <c r="D14" s="38">
        <v>1</v>
      </c>
      <c r="E14" s="35">
        <v>180</v>
      </c>
      <c r="F14" s="35">
        <v>20</v>
      </c>
      <c r="G14" s="35">
        <v>1</v>
      </c>
      <c r="H14" s="36">
        <f t="shared" si="0"/>
        <v>180</v>
      </c>
      <c r="I14" s="36">
        <f t="shared" si="1"/>
        <v>20</v>
      </c>
      <c r="J14" s="36">
        <f t="shared" si="2"/>
        <v>1</v>
      </c>
      <c r="K14" s="36">
        <f t="shared" si="3"/>
        <v>201</v>
      </c>
      <c r="L14" s="37"/>
    </row>
    <row r="15" spans="1:12" s="26" customFormat="1" x14ac:dyDescent="0.25">
      <c r="A15" s="31">
        <v>8</v>
      </c>
      <c r="B15" s="32" t="s">
        <v>44</v>
      </c>
      <c r="C15" s="33" t="s">
        <v>37</v>
      </c>
      <c r="D15" s="38">
        <v>1</v>
      </c>
      <c r="E15" s="35">
        <v>86</v>
      </c>
      <c r="F15" s="35">
        <v>5</v>
      </c>
      <c r="G15" s="35">
        <v>1</v>
      </c>
      <c r="H15" s="36">
        <f t="shared" si="0"/>
        <v>86</v>
      </c>
      <c r="I15" s="36">
        <f t="shared" si="1"/>
        <v>5</v>
      </c>
      <c r="J15" s="36">
        <f t="shared" si="2"/>
        <v>1</v>
      </c>
      <c r="K15" s="36">
        <f t="shared" si="3"/>
        <v>92</v>
      </c>
      <c r="L15" s="37"/>
    </row>
    <row r="16" spans="1:12" s="26" customFormat="1" x14ac:dyDescent="0.25">
      <c r="A16" s="31">
        <v>9</v>
      </c>
      <c r="B16" s="32" t="s">
        <v>45</v>
      </c>
      <c r="C16" s="33" t="s">
        <v>37</v>
      </c>
      <c r="D16" s="34">
        <v>1</v>
      </c>
      <c r="E16" s="35">
        <v>100</v>
      </c>
      <c r="F16" s="35">
        <v>1</v>
      </c>
      <c r="G16" s="35">
        <v>0.5</v>
      </c>
      <c r="H16" s="36">
        <f t="shared" si="0"/>
        <v>100</v>
      </c>
      <c r="I16" s="36">
        <f t="shared" si="1"/>
        <v>1</v>
      </c>
      <c r="J16" s="36">
        <f t="shared" si="2"/>
        <v>0.5</v>
      </c>
      <c r="K16" s="36">
        <f t="shared" si="3"/>
        <v>101.5</v>
      </c>
      <c r="L16" s="37"/>
    </row>
    <row r="17" spans="1:12" s="26" customFormat="1" x14ac:dyDescent="0.25">
      <c r="A17" s="31">
        <v>10</v>
      </c>
      <c r="B17" s="32" t="s">
        <v>46</v>
      </c>
      <c r="C17" s="33" t="s">
        <v>47</v>
      </c>
      <c r="D17" s="34">
        <v>1</v>
      </c>
      <c r="E17" s="35">
        <v>30</v>
      </c>
      <c r="F17" s="35">
        <v>30</v>
      </c>
      <c r="G17" s="35">
        <v>3</v>
      </c>
      <c r="H17" s="36">
        <f t="shared" si="0"/>
        <v>30</v>
      </c>
      <c r="I17" s="36">
        <f t="shared" si="1"/>
        <v>30</v>
      </c>
      <c r="J17" s="36">
        <f t="shared" si="2"/>
        <v>3</v>
      </c>
      <c r="K17" s="36">
        <f t="shared" si="3"/>
        <v>63</v>
      </c>
      <c r="L17"/>
    </row>
    <row r="18" spans="1:12" s="26" customFormat="1" x14ac:dyDescent="0.25">
      <c r="A18" s="31">
        <v>11</v>
      </c>
      <c r="B18" s="32" t="s">
        <v>48</v>
      </c>
      <c r="C18" s="33" t="s">
        <v>37</v>
      </c>
      <c r="D18" s="34">
        <v>1</v>
      </c>
      <c r="E18" s="35">
        <v>50</v>
      </c>
      <c r="F18" s="35">
        <v>5</v>
      </c>
      <c r="G18" s="35">
        <v>1</v>
      </c>
      <c r="H18" s="36">
        <f t="shared" si="0"/>
        <v>50</v>
      </c>
      <c r="I18" s="36">
        <f t="shared" si="1"/>
        <v>5</v>
      </c>
      <c r="J18" s="36">
        <f t="shared" si="2"/>
        <v>1</v>
      </c>
      <c r="K18" s="36">
        <f t="shared" si="3"/>
        <v>56</v>
      </c>
    </row>
    <row r="19" spans="1:12" s="26" customFormat="1" x14ac:dyDescent="0.25">
      <c r="A19" s="31">
        <v>12</v>
      </c>
      <c r="B19" s="32"/>
      <c r="C19" s="33"/>
      <c r="D19" s="34"/>
      <c r="E19" s="35"/>
      <c r="F19" s="35"/>
      <c r="G19" s="35"/>
      <c r="H19" s="36">
        <f t="shared" si="0"/>
        <v>0</v>
      </c>
      <c r="I19" s="36">
        <f t="shared" si="1"/>
        <v>0</v>
      </c>
      <c r="J19" s="36">
        <f t="shared" si="2"/>
        <v>0</v>
      </c>
      <c r="K19" s="36">
        <f t="shared" si="3"/>
        <v>0</v>
      </c>
    </row>
    <row r="20" spans="1:12" s="26" customFormat="1" x14ac:dyDescent="0.25">
      <c r="A20" s="31">
        <v>13</v>
      </c>
      <c r="B20" s="32"/>
      <c r="C20" s="33"/>
      <c r="D20" s="34"/>
      <c r="E20" s="35"/>
      <c r="F20" s="35"/>
      <c r="G20" s="35"/>
      <c r="H20" s="36">
        <f t="shared" si="0"/>
        <v>0</v>
      </c>
      <c r="I20" s="36">
        <f t="shared" si="1"/>
        <v>0</v>
      </c>
      <c r="J20" s="36">
        <f t="shared" si="2"/>
        <v>0</v>
      </c>
      <c r="K20" s="36">
        <f t="shared" si="3"/>
        <v>0</v>
      </c>
    </row>
    <row r="21" spans="1:12" s="26" customFormat="1" x14ac:dyDescent="0.25">
      <c r="A21" s="31">
        <v>14</v>
      </c>
      <c r="B21" s="32"/>
      <c r="C21" s="33"/>
      <c r="D21" s="34"/>
      <c r="E21" s="35"/>
      <c r="F21" s="35"/>
      <c r="G21" s="35"/>
      <c r="H21" s="36">
        <f t="shared" si="0"/>
        <v>0</v>
      </c>
      <c r="I21" s="36">
        <f t="shared" si="1"/>
        <v>0</v>
      </c>
      <c r="J21" s="36">
        <f t="shared" si="2"/>
        <v>0</v>
      </c>
      <c r="K21" s="36">
        <f t="shared" si="3"/>
        <v>0</v>
      </c>
      <c r="L21"/>
    </row>
    <row r="22" spans="1:12" s="26" customFormat="1" x14ac:dyDescent="0.25">
      <c r="A22" s="31">
        <v>15</v>
      </c>
      <c r="B22" s="32"/>
      <c r="C22" s="33"/>
      <c r="D22" s="34"/>
      <c r="E22" s="35"/>
      <c r="F22" s="35"/>
      <c r="G22" s="35"/>
      <c r="H22" s="36">
        <f t="shared" si="0"/>
        <v>0</v>
      </c>
      <c r="I22" s="36">
        <f t="shared" si="1"/>
        <v>0</v>
      </c>
      <c r="J22" s="36">
        <f t="shared" si="2"/>
        <v>0</v>
      </c>
      <c r="K22" s="36">
        <f t="shared" si="3"/>
        <v>0</v>
      </c>
      <c r="L22"/>
    </row>
    <row r="23" spans="1:12" s="26" customFormat="1" x14ac:dyDescent="0.25">
      <c r="A23" s="31">
        <v>16</v>
      </c>
      <c r="B23" s="32"/>
      <c r="C23" s="33"/>
      <c r="D23" s="34"/>
      <c r="E23" s="35"/>
      <c r="F23" s="35"/>
      <c r="G23" s="35"/>
      <c r="H23" s="36">
        <f t="shared" si="0"/>
        <v>0</v>
      </c>
      <c r="I23" s="36">
        <f t="shared" si="1"/>
        <v>0</v>
      </c>
      <c r="J23" s="36">
        <f t="shared" si="2"/>
        <v>0</v>
      </c>
      <c r="K23" s="36">
        <f t="shared" si="3"/>
        <v>0</v>
      </c>
      <c r="L23"/>
    </row>
    <row r="24" spans="1:12" s="26" customFormat="1" x14ac:dyDescent="0.25">
      <c r="A24" s="31">
        <v>17</v>
      </c>
      <c r="B24" s="32"/>
      <c r="C24" s="33"/>
      <c r="D24" s="34"/>
      <c r="E24" s="35"/>
      <c r="F24" s="35"/>
      <c r="G24" s="35"/>
      <c r="H24" s="36">
        <f t="shared" si="0"/>
        <v>0</v>
      </c>
      <c r="I24" s="36">
        <f t="shared" si="1"/>
        <v>0</v>
      </c>
      <c r="J24" s="36">
        <f t="shared" si="2"/>
        <v>0</v>
      </c>
      <c r="K24" s="36">
        <f t="shared" si="3"/>
        <v>0</v>
      </c>
      <c r="L24"/>
    </row>
    <row r="25" spans="1:12" s="26" customFormat="1" x14ac:dyDescent="0.25">
      <c r="A25" s="31">
        <v>18</v>
      </c>
      <c r="B25" s="32" t="s">
        <v>49</v>
      </c>
      <c r="C25" s="33" t="s">
        <v>50</v>
      </c>
      <c r="D25" s="34">
        <v>1</v>
      </c>
      <c r="E25" s="35">
        <v>25</v>
      </c>
      <c r="F25" s="35">
        <v>25</v>
      </c>
      <c r="G25" s="35">
        <v>0</v>
      </c>
      <c r="H25" s="36">
        <f t="shared" si="0"/>
        <v>25</v>
      </c>
      <c r="I25" s="36">
        <f t="shared" si="1"/>
        <v>25</v>
      </c>
      <c r="J25" s="36">
        <f t="shared" si="2"/>
        <v>0</v>
      </c>
      <c r="K25" s="36">
        <f t="shared" si="3"/>
        <v>50</v>
      </c>
      <c r="L25"/>
    </row>
    <row r="26" spans="1:12" s="26" customFormat="1" x14ac:dyDescent="0.25">
      <c r="A26" s="31">
        <v>19</v>
      </c>
      <c r="B26" s="32" t="s">
        <v>51</v>
      </c>
      <c r="C26" s="33" t="s">
        <v>52</v>
      </c>
      <c r="D26" s="34">
        <v>10</v>
      </c>
      <c r="E26" s="35">
        <v>15</v>
      </c>
      <c r="F26" s="35">
        <v>0</v>
      </c>
      <c r="G26" s="35">
        <v>0</v>
      </c>
      <c r="H26" s="36">
        <f t="shared" si="0"/>
        <v>150</v>
      </c>
      <c r="I26" s="36">
        <f t="shared" si="1"/>
        <v>0</v>
      </c>
      <c r="J26" s="36">
        <f t="shared" si="2"/>
        <v>0</v>
      </c>
      <c r="K26" s="36">
        <f t="shared" si="3"/>
        <v>150</v>
      </c>
      <c r="L26"/>
    </row>
    <row r="27" spans="1:12" s="37" customFormat="1" ht="15" x14ac:dyDescent="0.35">
      <c r="A27" s="39"/>
      <c r="B27" s="40" t="s">
        <v>53</v>
      </c>
      <c r="C27" s="40"/>
      <c r="D27" s="40"/>
      <c r="E27" s="40"/>
      <c r="F27" s="40"/>
      <c r="G27" s="40"/>
      <c r="H27" s="41">
        <f>SUM(H7:H26)</f>
        <v>3932</v>
      </c>
      <c r="I27" s="41">
        <f>SUM(I7:I26)</f>
        <v>356.4</v>
      </c>
      <c r="J27" s="41">
        <f>SUM(J7:J26)</f>
        <v>81.900000000000006</v>
      </c>
      <c r="K27" s="41">
        <f>SUM(K7:K26)</f>
        <v>4370.3</v>
      </c>
      <c r="L27"/>
    </row>
    <row r="28" spans="1:12" s="37" customFormat="1" x14ac:dyDescent="0.25">
      <c r="A28" s="42"/>
      <c r="B28" s="43" t="s">
        <v>54</v>
      </c>
      <c r="C28" s="44">
        <v>0.09</v>
      </c>
      <c r="D28" s="42"/>
      <c r="E28" s="45"/>
      <c r="F28" s="45"/>
      <c r="G28" s="45"/>
      <c r="H28" s="45"/>
      <c r="I28" s="45">
        <f>I27*0.09</f>
        <v>32.075999999999993</v>
      </c>
      <c r="J28" s="45"/>
      <c r="K28" s="45">
        <f>I28</f>
        <v>32.075999999999993</v>
      </c>
      <c r="L28"/>
    </row>
    <row r="29" spans="1:12" s="37" customFormat="1" x14ac:dyDescent="0.25">
      <c r="A29" s="42"/>
      <c r="B29" s="43"/>
      <c r="C29" s="44"/>
      <c r="D29" s="42"/>
      <c r="E29" s="45"/>
      <c r="F29" s="45"/>
      <c r="G29" s="45"/>
      <c r="H29" s="45"/>
      <c r="I29" s="45"/>
      <c r="J29" s="45"/>
      <c r="K29" s="45"/>
      <c r="L29"/>
    </row>
    <row r="30" spans="1:12" s="37" customFormat="1" x14ac:dyDescent="0.25">
      <c r="A30" s="42"/>
      <c r="B30" s="43" t="s">
        <v>33</v>
      </c>
      <c r="C30" s="44"/>
      <c r="D30" s="42"/>
      <c r="E30" s="45"/>
      <c r="F30" s="45"/>
      <c r="G30" s="45"/>
      <c r="H30" s="45"/>
      <c r="I30" s="46">
        <f>SUM(I28:I29)</f>
        <v>32.075999999999993</v>
      </c>
      <c r="J30" s="45"/>
      <c r="K30" s="45"/>
      <c r="L30"/>
    </row>
    <row r="31" spans="1:12" s="37" customFormat="1" ht="13.8" x14ac:dyDescent="0.3">
      <c r="A31" s="47"/>
      <c r="B31" s="48" t="s">
        <v>55</v>
      </c>
      <c r="C31" s="47"/>
      <c r="D31" s="47"/>
      <c r="E31" s="49"/>
      <c r="F31" s="49"/>
      <c r="G31" s="49"/>
      <c r="H31" s="49">
        <f>SUM(H27:H30)</f>
        <v>3932</v>
      </c>
      <c r="I31" s="49">
        <f>SUM(I27:I29)</f>
        <v>388.476</v>
      </c>
      <c r="J31" s="49">
        <f>SUM(J27:J30)</f>
        <v>81.900000000000006</v>
      </c>
      <c r="K31" s="49">
        <f>SUM(K27:K30)</f>
        <v>4402.3760000000002</v>
      </c>
      <c r="L31"/>
    </row>
    <row r="32" spans="1:12" s="37" customFormat="1" x14ac:dyDescent="0.25">
      <c r="A32" s="47"/>
      <c r="B32" s="43"/>
      <c r="C32" s="50"/>
      <c r="D32" s="47"/>
      <c r="E32" s="49"/>
      <c r="F32" s="49"/>
      <c r="G32" s="49"/>
      <c r="H32" s="49"/>
      <c r="I32" s="49"/>
      <c r="J32" s="49"/>
      <c r="K32" s="49">
        <f>K31*C32</f>
        <v>0</v>
      </c>
      <c r="L32"/>
    </row>
    <row r="33" spans="1:12" s="37" customFormat="1" ht="13.8" x14ac:dyDescent="0.3">
      <c r="A33" s="47"/>
      <c r="B33" s="48" t="s">
        <v>55</v>
      </c>
      <c r="C33" s="47"/>
      <c r="D33" s="47"/>
      <c r="E33" s="49"/>
      <c r="F33" s="49"/>
      <c r="G33" s="49"/>
      <c r="H33" s="49"/>
      <c r="I33" s="49"/>
      <c r="J33" s="49"/>
      <c r="K33" s="49">
        <f>K31+K32</f>
        <v>4402.3760000000002</v>
      </c>
      <c r="L33"/>
    </row>
    <row r="34" spans="1:12" s="37" customFormat="1" x14ac:dyDescent="0.25">
      <c r="A34" s="42"/>
      <c r="B34" s="43" t="s">
        <v>56</v>
      </c>
      <c r="C34" s="50">
        <v>0.21</v>
      </c>
      <c r="D34" s="42"/>
      <c r="E34" s="45"/>
      <c r="F34" s="45"/>
      <c r="G34" s="45"/>
      <c r="H34" s="45"/>
      <c r="I34" s="45"/>
      <c r="J34" s="45"/>
      <c r="K34" s="45">
        <f>K33*C34</f>
        <v>924.49896000000001</v>
      </c>
      <c r="L34"/>
    </row>
    <row r="35" spans="1:12" s="37" customFormat="1" ht="13.8" x14ac:dyDescent="0.3">
      <c r="A35" s="47"/>
      <c r="B35" s="48" t="s">
        <v>57</v>
      </c>
      <c r="C35" s="51"/>
      <c r="D35" s="47"/>
      <c r="E35" s="49"/>
      <c r="F35" s="49"/>
      <c r="G35" s="49"/>
      <c r="H35" s="49"/>
      <c r="I35" s="49"/>
      <c r="J35" s="49"/>
      <c r="K35" s="52">
        <f>K33+K34</f>
        <v>5326.8749600000001</v>
      </c>
      <c r="L35"/>
    </row>
    <row r="36" spans="1:12" x14ac:dyDescent="0.25">
      <c r="J36" s="53"/>
    </row>
    <row r="37" spans="1:12" s="26" customFormat="1" ht="15.6" x14ac:dyDescent="0.3">
      <c r="B37" s="26" t="s">
        <v>58</v>
      </c>
      <c r="E37" s="54" t="s">
        <v>59</v>
      </c>
      <c r="J37" s="55"/>
      <c r="K37" s="56"/>
      <c r="L37"/>
    </row>
    <row r="38" spans="1:12" s="26" customFormat="1" x14ac:dyDescent="0.25">
      <c r="E38" s="57"/>
      <c r="F38" s="37"/>
      <c r="G38" s="37"/>
      <c r="H38" s="37"/>
      <c r="K38" s="58"/>
      <c r="L38"/>
    </row>
    <row r="39" spans="1:12" s="26" customFormat="1" x14ac:dyDescent="0.25">
      <c r="K39" s="58"/>
      <c r="L39"/>
    </row>
  </sheetData>
  <mergeCells count="4">
    <mergeCell ref="H3:I3"/>
    <mergeCell ref="J3:K3"/>
    <mergeCell ref="E4:G4"/>
    <mergeCell ref="H4:K4"/>
  </mergeCells>
  <conditionalFormatting sqref="C7:C26">
    <cfRule type="cellIs" dxfId="1" priority="1" stopIfTrue="1" operator="equal">
      <formula>0</formula>
    </cfRule>
    <cfRule type="expression" dxfId="0" priority="2" stopIfTrue="1">
      <formula>NA()</formula>
    </cfRule>
  </conditionalFormatting>
  <pageMargins left="0.11811023622047245" right="0"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6"/>
  <sheetViews>
    <sheetView workbookViewId="0">
      <selection activeCell="E11" sqref="E11"/>
    </sheetView>
  </sheetViews>
  <sheetFormatPr defaultRowHeight="13.2" x14ac:dyDescent="0.25"/>
  <cols>
    <col min="1" max="1" width="113.109375" customWidth="1"/>
  </cols>
  <sheetData>
    <row r="1" spans="1:1" ht="15.6" x14ac:dyDescent="0.25">
      <c r="A1" s="62" t="s">
        <v>153</v>
      </c>
    </row>
    <row r="2" spans="1:1" ht="15.6" x14ac:dyDescent="0.25">
      <c r="A2" s="62"/>
    </row>
    <row r="3" spans="1:1" ht="62.4" x14ac:dyDescent="0.25">
      <c r="A3" s="63" t="s">
        <v>73</v>
      </c>
    </row>
    <row r="4" spans="1:1" ht="46.8" x14ac:dyDescent="0.25">
      <c r="A4" s="63" t="s">
        <v>74</v>
      </c>
    </row>
    <row r="5" spans="1:1" ht="31.2" x14ac:dyDescent="0.25">
      <c r="A5" s="63" t="s">
        <v>75</v>
      </c>
    </row>
    <row r="6" spans="1:1" ht="62.4" x14ac:dyDescent="0.25">
      <c r="A6" s="63" t="s">
        <v>76</v>
      </c>
    </row>
    <row r="7" spans="1:1" ht="31.2" x14ac:dyDescent="0.25">
      <c r="A7" s="63" t="s">
        <v>77</v>
      </c>
    </row>
    <row r="8" spans="1:1" ht="15.6" x14ac:dyDescent="0.25">
      <c r="A8" s="64"/>
    </row>
    <row r="9" spans="1:1" ht="15.6" x14ac:dyDescent="0.25">
      <c r="A9" s="62"/>
    </row>
    <row r="10" spans="1:1" ht="15.6" x14ac:dyDescent="0.25">
      <c r="A10" s="65"/>
    </row>
    <row r="11" spans="1:1" ht="15.6" x14ac:dyDescent="0.25">
      <c r="A11" s="65" t="s">
        <v>78</v>
      </c>
    </row>
    <row r="12" spans="1:1" ht="16.2" thickBot="1" x14ac:dyDescent="0.3">
      <c r="A12" s="66"/>
    </row>
    <row r="13" spans="1:1" ht="16.2" thickBot="1" x14ac:dyDescent="0.3">
      <c r="A13" s="67" t="s">
        <v>79</v>
      </c>
    </row>
    <row r="14" spans="1:1" ht="16.2" thickBot="1" x14ac:dyDescent="0.3">
      <c r="A14" s="68" t="s">
        <v>80</v>
      </c>
    </row>
    <row r="15" spans="1:1" ht="31.8" thickBot="1" x14ac:dyDescent="0.3">
      <c r="A15" s="69" t="s">
        <v>81</v>
      </c>
    </row>
    <row r="16" spans="1:1" ht="31.8" thickBot="1" x14ac:dyDescent="0.3">
      <c r="A16" s="70" t="s">
        <v>82</v>
      </c>
    </row>
    <row r="17" spans="1:1" ht="16.2" thickBot="1" x14ac:dyDescent="0.3">
      <c r="A17" s="71" t="s">
        <v>83</v>
      </c>
    </row>
    <row r="18" spans="1:1" ht="31.2" x14ac:dyDescent="0.25">
      <c r="A18" s="72" t="s">
        <v>84</v>
      </c>
    </row>
    <row r="19" spans="1:1" ht="78.599999999999994" thickBot="1" x14ac:dyDescent="0.3">
      <c r="A19" s="70" t="s">
        <v>85</v>
      </c>
    </row>
    <row r="20" spans="1:1" ht="16.2" thickBot="1" x14ac:dyDescent="0.3">
      <c r="A20" s="73" t="s">
        <v>86</v>
      </c>
    </row>
    <row r="21" spans="1:1" ht="47.4" thickBot="1" x14ac:dyDescent="0.3">
      <c r="A21" s="68" t="s">
        <v>149</v>
      </c>
    </row>
    <row r="22" spans="1:1" ht="16.2" thickBot="1" x14ac:dyDescent="0.3">
      <c r="A22" s="73" t="s">
        <v>87</v>
      </c>
    </row>
    <row r="23" spans="1:1" ht="16.2" thickBot="1" x14ac:dyDescent="0.3">
      <c r="A23" s="74" t="s">
        <v>88</v>
      </c>
    </row>
    <row r="24" spans="1:1" ht="16.2" thickBot="1" x14ac:dyDescent="0.3">
      <c r="A24" s="74" t="s">
        <v>89</v>
      </c>
    </row>
    <row r="25" spans="1:1" ht="16.2" thickBot="1" x14ac:dyDescent="0.3">
      <c r="A25" s="74" t="s">
        <v>90</v>
      </c>
    </row>
    <row r="26" spans="1:1" ht="16.2" thickBot="1" x14ac:dyDescent="0.3">
      <c r="A26" s="74" t="s">
        <v>91</v>
      </c>
    </row>
    <row r="27" spans="1:1" ht="16.2" thickBot="1" x14ac:dyDescent="0.3">
      <c r="A27" s="74" t="s">
        <v>92</v>
      </c>
    </row>
    <row r="28" spans="1:1" ht="16.2" thickBot="1" x14ac:dyDescent="0.3">
      <c r="A28" s="75" t="s">
        <v>93</v>
      </c>
    </row>
    <row r="29" spans="1:1" ht="47.4" thickBot="1" x14ac:dyDescent="0.3">
      <c r="A29" s="74" t="s">
        <v>94</v>
      </c>
    </row>
    <row r="30" spans="1:1" ht="16.2" thickBot="1" x14ac:dyDescent="0.3">
      <c r="A30" s="74" t="s">
        <v>95</v>
      </c>
    </row>
    <row r="31" spans="1:1" ht="31.8" thickBot="1" x14ac:dyDescent="0.3">
      <c r="A31" s="74" t="s">
        <v>96</v>
      </c>
    </row>
    <row r="32" spans="1:1" ht="16.2" thickBot="1" x14ac:dyDescent="0.3">
      <c r="A32" s="75" t="s">
        <v>97</v>
      </c>
    </row>
    <row r="33" spans="1:1" ht="47.4" thickBot="1" x14ac:dyDescent="0.3">
      <c r="A33" s="74" t="s">
        <v>98</v>
      </c>
    </row>
    <row r="34" spans="1:1" ht="16.2" thickBot="1" x14ac:dyDescent="0.3">
      <c r="A34" s="74" t="s">
        <v>99</v>
      </c>
    </row>
    <row r="35" spans="1:1" ht="16.2" thickBot="1" x14ac:dyDescent="0.3">
      <c r="A35" s="74" t="s">
        <v>100</v>
      </c>
    </row>
    <row r="36" spans="1:1" ht="16.2" thickBot="1" x14ac:dyDescent="0.3">
      <c r="A36" s="76" t="s">
        <v>101</v>
      </c>
    </row>
    <row r="37" spans="1:1" ht="16.2" thickBot="1" x14ac:dyDescent="0.3">
      <c r="A37" s="74" t="s">
        <v>102</v>
      </c>
    </row>
    <row r="38" spans="1:1" ht="31.8" thickBot="1" x14ac:dyDescent="0.3">
      <c r="A38" s="74" t="s">
        <v>103</v>
      </c>
    </row>
    <row r="39" spans="1:1" ht="16.2" thickBot="1" x14ac:dyDescent="0.3">
      <c r="A39" s="74" t="s">
        <v>104</v>
      </c>
    </row>
    <row r="40" spans="1:1" ht="16.2" thickBot="1" x14ac:dyDescent="0.3">
      <c r="A40" s="74" t="s">
        <v>105</v>
      </c>
    </row>
    <row r="41" spans="1:1" ht="16.2" thickBot="1" x14ac:dyDescent="0.3">
      <c r="A41" s="74" t="s">
        <v>106</v>
      </c>
    </row>
    <row r="42" spans="1:1" ht="31.8" thickBot="1" x14ac:dyDescent="0.3">
      <c r="A42" s="74" t="s">
        <v>107</v>
      </c>
    </row>
    <row r="43" spans="1:1" ht="16.2" thickBot="1" x14ac:dyDescent="0.3">
      <c r="A43" s="74" t="s">
        <v>108</v>
      </c>
    </row>
    <row r="44" spans="1:1" ht="16.2" thickBot="1" x14ac:dyDescent="0.3">
      <c r="A44" s="74" t="s">
        <v>109</v>
      </c>
    </row>
    <row r="45" spans="1:1" ht="16.2" thickBot="1" x14ac:dyDescent="0.3">
      <c r="A45" s="74" t="s">
        <v>110</v>
      </c>
    </row>
    <row r="46" spans="1:1" ht="31.8" thickBot="1" x14ac:dyDescent="0.3">
      <c r="A46" s="74" t="s">
        <v>111</v>
      </c>
    </row>
    <row r="47" spans="1:1" ht="31.8" thickBot="1" x14ac:dyDescent="0.3">
      <c r="A47" s="74" t="s">
        <v>112</v>
      </c>
    </row>
    <row r="48" spans="1:1" ht="47.4" thickBot="1" x14ac:dyDescent="0.3">
      <c r="A48" s="74" t="s">
        <v>113</v>
      </c>
    </row>
    <row r="49" spans="1:1" ht="31.8" thickBot="1" x14ac:dyDescent="0.3">
      <c r="A49" s="74" t="s">
        <v>114</v>
      </c>
    </row>
    <row r="50" spans="1:1" ht="16.2" thickBot="1" x14ac:dyDescent="0.3">
      <c r="A50" s="73" t="s">
        <v>115</v>
      </c>
    </row>
    <row r="51" spans="1:1" ht="47.4" thickBot="1" x14ac:dyDescent="0.3">
      <c r="A51" s="68" t="s">
        <v>152</v>
      </c>
    </row>
    <row r="52" spans="1:1" ht="16.2" thickBot="1" x14ac:dyDescent="0.3">
      <c r="A52" s="73" t="s">
        <v>116</v>
      </c>
    </row>
    <row r="53" spans="1:1" ht="16.2" thickBot="1" x14ac:dyDescent="0.3">
      <c r="A53" s="73" t="s">
        <v>117</v>
      </c>
    </row>
    <row r="54" spans="1:1" ht="16.2" thickBot="1" x14ac:dyDescent="0.3">
      <c r="A54" s="73" t="s">
        <v>118</v>
      </c>
    </row>
    <row r="55" spans="1:1" ht="16.2" thickBot="1" x14ac:dyDescent="0.3">
      <c r="A55" s="73" t="s">
        <v>119</v>
      </c>
    </row>
    <row r="56" spans="1:1" ht="16.2" thickBot="1" x14ac:dyDescent="0.3">
      <c r="A56" s="71" t="s">
        <v>120</v>
      </c>
    </row>
    <row r="57" spans="1:1" ht="47.4" thickBot="1" x14ac:dyDescent="0.3">
      <c r="A57" s="68" t="s">
        <v>151</v>
      </c>
    </row>
    <row r="58" spans="1:1" ht="16.2" thickBot="1" x14ac:dyDescent="0.3">
      <c r="A58" s="73" t="s">
        <v>121</v>
      </c>
    </row>
    <row r="59" spans="1:1" ht="16.2" thickBot="1" x14ac:dyDescent="0.3">
      <c r="A59" s="77" t="s">
        <v>122</v>
      </c>
    </row>
    <row r="60" spans="1:1" ht="47.4" thickBot="1" x14ac:dyDescent="0.3">
      <c r="A60" s="70" t="s">
        <v>123</v>
      </c>
    </row>
    <row r="61" spans="1:1" ht="16.2" thickBot="1" x14ac:dyDescent="0.3">
      <c r="A61" s="70" t="s">
        <v>124</v>
      </c>
    </row>
    <row r="62" spans="1:1" ht="16.2" thickBot="1" x14ac:dyDescent="0.3">
      <c r="A62" s="70" t="s">
        <v>125</v>
      </c>
    </row>
    <row r="63" spans="1:1" ht="16.2" thickBot="1" x14ac:dyDescent="0.3">
      <c r="A63" s="70" t="s">
        <v>126</v>
      </c>
    </row>
    <row r="64" spans="1:1" ht="16.2" thickBot="1" x14ac:dyDescent="0.3">
      <c r="A64" s="70" t="s">
        <v>127</v>
      </c>
    </row>
    <row r="65" spans="1:1" ht="16.2" thickBot="1" x14ac:dyDescent="0.3">
      <c r="A65" s="70" t="s">
        <v>128</v>
      </c>
    </row>
    <row r="66" spans="1:1" ht="16.2" thickBot="1" x14ac:dyDescent="0.3">
      <c r="A66" s="70" t="s">
        <v>129</v>
      </c>
    </row>
    <row r="67" spans="1:1" ht="16.2" thickBot="1" x14ac:dyDescent="0.3">
      <c r="A67" s="70" t="s">
        <v>130</v>
      </c>
    </row>
    <row r="68" spans="1:1" ht="15.6" x14ac:dyDescent="0.25">
      <c r="A68" s="72" t="s">
        <v>131</v>
      </c>
    </row>
    <row r="69" spans="1:1" ht="15.6" x14ac:dyDescent="0.25">
      <c r="A69" s="78" t="s">
        <v>132</v>
      </c>
    </row>
    <row r="70" spans="1:1" ht="15.6" x14ac:dyDescent="0.25">
      <c r="A70" s="78" t="s">
        <v>133</v>
      </c>
    </row>
    <row r="71" spans="1:1" ht="15.6" x14ac:dyDescent="0.25">
      <c r="A71" s="78" t="s">
        <v>134</v>
      </c>
    </row>
    <row r="72" spans="1:1" ht="15.6" x14ac:dyDescent="0.25">
      <c r="A72" s="78" t="s">
        <v>135</v>
      </c>
    </row>
    <row r="73" spans="1:1" ht="15.6" x14ac:dyDescent="0.25">
      <c r="A73" s="78" t="s">
        <v>136</v>
      </c>
    </row>
    <row r="74" spans="1:1" ht="15.6" x14ac:dyDescent="0.25">
      <c r="A74" s="78" t="s">
        <v>137</v>
      </c>
    </row>
    <row r="75" spans="1:1" ht="15.6" x14ac:dyDescent="0.25">
      <c r="A75" s="72" t="s">
        <v>138</v>
      </c>
    </row>
    <row r="76" spans="1:1" ht="15.6" x14ac:dyDescent="0.25">
      <c r="A76" s="78" t="s">
        <v>139</v>
      </c>
    </row>
    <row r="77" spans="1:1" ht="16.2" thickBot="1" x14ac:dyDescent="0.3">
      <c r="A77" s="79" t="s">
        <v>140</v>
      </c>
    </row>
    <row r="78" spans="1:1" ht="15.6" x14ac:dyDescent="0.25">
      <c r="A78" s="72" t="s">
        <v>141</v>
      </c>
    </row>
    <row r="79" spans="1:1" ht="17.399999999999999" x14ac:dyDescent="0.25">
      <c r="A79" s="80" t="s">
        <v>142</v>
      </c>
    </row>
    <row r="80" spans="1:1" ht="17.399999999999999" x14ac:dyDescent="0.25">
      <c r="A80" s="80" t="s">
        <v>143</v>
      </c>
    </row>
    <row r="81" spans="1:1" ht="17.399999999999999" x14ac:dyDescent="0.25">
      <c r="A81" s="80" t="s">
        <v>144</v>
      </c>
    </row>
    <row r="82" spans="1:1" ht="17.399999999999999" x14ac:dyDescent="0.25">
      <c r="A82" s="80" t="s">
        <v>145</v>
      </c>
    </row>
    <row r="83" spans="1:1" ht="18" thickBot="1" x14ac:dyDescent="0.3">
      <c r="A83" s="81" t="s">
        <v>146</v>
      </c>
    </row>
    <row r="84" spans="1:1" ht="93.6" x14ac:dyDescent="0.25">
      <c r="A84" s="72" t="s">
        <v>147</v>
      </c>
    </row>
    <row r="85" spans="1:1" ht="31.8" thickBot="1" x14ac:dyDescent="0.3">
      <c r="A85" s="70" t="s">
        <v>148</v>
      </c>
    </row>
    <row r="86" spans="1:1" ht="78.599999999999994" thickBot="1" x14ac:dyDescent="0.3">
      <c r="A86" s="68"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IEPIRKUMS_APRIKOJUMAM</vt:lpstr>
      <vt:lpstr>TSP_SALS_ISTABA</vt:lpstr>
      <vt:lpstr>Inetraktivas_tafeles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Jansone</dc:creator>
  <cp:lastModifiedBy>Anzelika Kanberga</cp:lastModifiedBy>
  <cp:lastPrinted>2014-03-18T09:14:37Z</cp:lastPrinted>
  <dcterms:created xsi:type="dcterms:W3CDTF">2013-10-21T07:09:31Z</dcterms:created>
  <dcterms:modified xsi:type="dcterms:W3CDTF">2014-03-18T09:14:42Z</dcterms:modified>
</cp:coreProperties>
</file>